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 onii ajil\hurungu aktlah\"/>
    </mc:Choice>
  </mc:AlternateContent>
  <bookViews>
    <workbookView xWindow="14505" yWindow="-15" windowWidth="14340" windowHeight="11640" tabRatio="611" activeTab="3"/>
  </bookViews>
  <sheets>
    <sheet name="Барилга " sheetId="5" r:id="rId1"/>
    <sheet name="Тээвэр" sheetId="3" r:id="rId2"/>
    <sheet name="Бусад" sheetId="4" r:id="rId3"/>
    <sheet name="Dahin uneleh" sheetId="6" r:id="rId4"/>
  </sheets>
  <definedNames>
    <definedName name="_xlnm._FilterDatabase" localSheetId="2" hidden="1">Бусад!$A$1:$L$6</definedName>
  </definedNames>
  <calcPr calcId="162913"/>
</workbook>
</file>

<file path=xl/calcChain.xml><?xml version="1.0" encoding="utf-8"?>
<calcChain xmlns="http://schemas.openxmlformats.org/spreadsheetml/2006/main">
  <c r="I17" i="3" l="1"/>
  <c r="J50" i="4" l="1"/>
  <c r="J51" i="4"/>
  <c r="J44" i="4"/>
  <c r="J45" i="4"/>
  <c r="J46" i="4"/>
  <c r="J47" i="4"/>
  <c r="J48" i="4"/>
  <c r="J49" i="4"/>
  <c r="G51" i="4"/>
  <c r="J13" i="5"/>
  <c r="I13" i="5"/>
  <c r="H13" i="5"/>
  <c r="I15" i="3"/>
  <c r="I16" i="3"/>
  <c r="I14" i="3"/>
  <c r="I13" i="3"/>
  <c r="J12" i="5"/>
  <c r="I4" i="3"/>
  <c r="J11" i="5"/>
  <c r="J10" i="5"/>
  <c r="H18" i="3" l="1"/>
  <c r="G18" i="3"/>
  <c r="I12" i="3"/>
  <c r="I11" i="3"/>
  <c r="J9" i="5"/>
  <c r="I10" i="3" l="1"/>
  <c r="I7" i="3"/>
  <c r="I8" i="3"/>
  <c r="I9" i="3"/>
  <c r="J8" i="5" l="1"/>
  <c r="J6" i="4" l="1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5" i="4"/>
  <c r="I51" i="4" l="1"/>
  <c r="H51" i="4"/>
  <c r="I6" i="3"/>
  <c r="J7" i="5"/>
  <c r="J6" i="5"/>
  <c r="J5" i="5" l="1"/>
  <c r="I5" i="3" l="1"/>
  <c r="I18" i="3" s="1"/>
</calcChain>
</file>

<file path=xl/sharedStrings.xml><?xml version="1.0" encoding="utf-8"?>
<sst xmlns="http://schemas.openxmlformats.org/spreadsheetml/2006/main" count="678" uniqueCount="211">
  <si>
    <t>№</t>
  </si>
  <si>
    <t xml:space="preserve">Сумын нэр </t>
  </si>
  <si>
    <t>Байгууллагын 
нэр</t>
  </si>
  <si>
    <t xml:space="preserve">Ашиглалтан 
орсон он </t>
  </si>
  <si>
    <t xml:space="preserve">Тоо хэмжээ </t>
  </si>
  <si>
    <t xml:space="preserve">Данснаас хасах 
шалтгаан </t>
  </si>
  <si>
    <t>Аймгийн ИТХ-ын шийдвэр</t>
  </si>
  <si>
    <t>Хэмжих нэгж</t>
  </si>
  <si>
    <t>Үлдэгдэл үнэ /мян.төг/</t>
  </si>
  <si>
    <t>Гүйлт
/мян.км/</t>
  </si>
  <si>
    <t>Балансын  үнэ
/мян.төг /</t>
  </si>
  <si>
    <t>Байгуулсан элэгдэл
/мян.төг/</t>
  </si>
  <si>
    <t>Үлдэгдэл үнэ
/мян.төг/</t>
  </si>
  <si>
    <t>Засвар үйлчилгээний  зардал
/мян.төг/</t>
  </si>
  <si>
    <t>Аймгийн ИТХ-ын шийдвэр
/мян.төг /</t>
  </si>
  <si>
    <t xml:space="preserve">Хөрөнгийн
 нэр </t>
  </si>
  <si>
    <t xml:space="preserve">Байгууллагын  санал
</t>
  </si>
  <si>
    <t>Тээврийн хэрэгслийн марк дугаар</t>
  </si>
  <si>
    <t xml:space="preserve">                                                                                                      в/ Бусад хөрөнгө</t>
  </si>
  <si>
    <t xml:space="preserve">Ашиглалтанд 
орсон он </t>
  </si>
  <si>
    <t xml:space="preserve">Аймаг,
сумын нэр </t>
  </si>
  <si>
    <t xml:space="preserve">Хөрөнгийн нэр </t>
  </si>
  <si>
    <t xml:space="preserve">Байгууллагын нэр </t>
  </si>
  <si>
    <t>Хөрөнгийн нэр</t>
  </si>
  <si>
    <t>Анхны шийдвэрээр 
батлагдсан үнэ /мян.төг/</t>
  </si>
  <si>
    <t xml:space="preserve">Данснаас хасах 
болсон шалтгаан </t>
  </si>
  <si>
    <t>Аймаг,
сумын  
нэр</t>
  </si>
  <si>
    <t>Балансын үнэ 
/төг/</t>
  </si>
  <si>
    <t>Байгуулсан элэгдэл /төг/</t>
  </si>
  <si>
    <t>Аймгийн ИТХ-ын шийдвэр
/төг /</t>
  </si>
  <si>
    <t xml:space="preserve"> а/ Барилга, байгууламж</t>
  </si>
  <si>
    <t xml:space="preserve"> б/ Тээврийн хэрэгсэл, дагалдах машин тоног төхөөрөмж</t>
  </si>
  <si>
    <t>Хөвсгөл</t>
  </si>
  <si>
    <t>Эрүүл мэндийн төв</t>
  </si>
  <si>
    <t>ОНӨГ-ийн 
үнийн санал
/ мян.төг /</t>
  </si>
  <si>
    <t>Байгууллагын  санал
/мян.төг/</t>
  </si>
  <si>
    <t>ОНӨГ-ын 
үнийн санал
/төг /</t>
  </si>
  <si>
    <t>Байгууллагын  санал
/ төг /</t>
  </si>
  <si>
    <t>ОНӨГ-ын 
үнийн санал
/ мян.төг /</t>
  </si>
  <si>
    <t>Дуудлага худалдаагаар зарагдаагүй</t>
  </si>
  <si>
    <t>Засаг даргын тамгын газар</t>
  </si>
  <si>
    <t>актлах</t>
  </si>
  <si>
    <t>ш</t>
  </si>
  <si>
    <t>Байгуулсан элэгдэл/төг/</t>
  </si>
  <si>
    <t>Үлдэгдэл үнэ /төг/</t>
  </si>
  <si>
    <t xml:space="preserve">Аймгийн ИТХ-ын Тэргүүлэгчдийн </t>
  </si>
  <si>
    <t xml:space="preserve"> ... дугаар тогтоолын 4 дүгээр хавсралт</t>
  </si>
  <si>
    <t>Дахин ирүүлсэн
үнийн санал
/ төгрөг /</t>
  </si>
  <si>
    <t>Цагаан-Үүр</t>
  </si>
  <si>
    <t>Стандарт ланд-80</t>
  </si>
  <si>
    <t>Орон нутгийг судлах музей</t>
  </si>
  <si>
    <t>Делика суудлын машин</t>
  </si>
  <si>
    <t>Мотоцикл</t>
  </si>
  <si>
    <t>Цагаан-Уул</t>
  </si>
  <si>
    <t>УАЗ ХӨВ0045</t>
  </si>
  <si>
    <t xml:space="preserve">Мөрөн </t>
  </si>
  <si>
    <t>Түнэл сум</t>
  </si>
  <si>
    <t>Түнэл илч ОНӨҮГ</t>
  </si>
  <si>
    <t>Ачааны машин</t>
  </si>
  <si>
    <t>Цагааннуур</t>
  </si>
  <si>
    <t>Үрэл арвижих ХХК</t>
  </si>
  <si>
    <t>ЭЭС-ийн байр</t>
  </si>
  <si>
    <t>Ширээ</t>
  </si>
  <si>
    <t>Актлах</t>
  </si>
  <si>
    <t>Сум дундын эмнэлэг</t>
  </si>
  <si>
    <t>"Хөвсгөл Ус Суваг" ХХК</t>
  </si>
  <si>
    <t>Тогоо /Нэгдсэн эмнэлгийн зуух/</t>
  </si>
  <si>
    <t>БЗУИ 100 1-р 10 жил</t>
  </si>
  <si>
    <t>Аймгийн ИТХТ-ийн 2017 оны 156 дугаар тогтоол, 5,000,000</t>
  </si>
  <si>
    <t>Галт</t>
  </si>
  <si>
    <t>Конторын барилга</t>
  </si>
  <si>
    <t>Сумын ИТХ-ЫН Тэргүүлэгчдийн 2018/03/06 №08 тогтоол</t>
  </si>
  <si>
    <t>Хүүхдийн цэцэрлэг</t>
  </si>
  <si>
    <t>Цэцэрлэгийн барилга /хуучин/</t>
  </si>
  <si>
    <t>Актлах, барааны агуулах барих</t>
  </si>
  <si>
    <t>Зүрх багийн бага сургууль</t>
  </si>
  <si>
    <t>Дотуур байр</t>
  </si>
  <si>
    <t>Сумын ИТХ-ын Тэргүүүлэгчдийн 2018-01-03 №03 тогтоол</t>
  </si>
  <si>
    <t>УАЗ 31512</t>
  </si>
  <si>
    <t>2007, 11 жил</t>
  </si>
  <si>
    <t>Мотциклийн сараа</t>
  </si>
  <si>
    <t>1994, 25 жил</t>
  </si>
  <si>
    <t>Машины антень</t>
  </si>
  <si>
    <t>2005, 13 жил</t>
  </si>
  <si>
    <t>Принтер -2900</t>
  </si>
  <si>
    <t>2008,  10 жил</t>
  </si>
  <si>
    <t>3 хос сандал</t>
  </si>
  <si>
    <t>2006,  12 жил</t>
  </si>
  <si>
    <t>Зөвөлгөөний мебель сандал</t>
  </si>
  <si>
    <t>2007,  11 жил</t>
  </si>
  <si>
    <t>Мебель сандал</t>
  </si>
  <si>
    <t>Саарал ширээ</t>
  </si>
  <si>
    <t>Диван крисло ногоон</t>
  </si>
  <si>
    <t>ком</t>
  </si>
  <si>
    <t>Гар станц ТR-278G</t>
  </si>
  <si>
    <t>Угаалгын машин</t>
  </si>
  <si>
    <t>2009, 9 жил</t>
  </si>
  <si>
    <t xml:space="preserve">Номын тавиур </t>
  </si>
  <si>
    <t>Принтер Samsung ML1641/XEV</t>
  </si>
  <si>
    <t>2010,   8 жил</t>
  </si>
  <si>
    <t>Машины станц кенвоод ТМ-271 А</t>
  </si>
  <si>
    <t>2010,  8 жил</t>
  </si>
  <si>
    <t>автомашины хяналтын төхөөрөмж</t>
  </si>
  <si>
    <t>Хяналтын камер STD-828</t>
  </si>
  <si>
    <t>TM-271A машины станц</t>
  </si>
  <si>
    <t>Дижитал аппарад ЭЦ</t>
  </si>
  <si>
    <t>2011,  7 жил</t>
  </si>
  <si>
    <t xml:space="preserve">ACER Aspire AM1850 ком </t>
  </si>
  <si>
    <t>Модем CNR-680w</t>
  </si>
  <si>
    <t>Принтер Samsung -1670</t>
  </si>
  <si>
    <t>2013,  5 жил</t>
  </si>
  <si>
    <t>Зөөврийн компьютер ACERLT-4750</t>
  </si>
  <si>
    <t>Зөөврийн компьютер mouse</t>
  </si>
  <si>
    <t>2011,   7 жил</t>
  </si>
  <si>
    <t>ЭББны notebook</t>
  </si>
  <si>
    <t>буйдан ЗЦ пост</t>
  </si>
  <si>
    <t>2012,  6 жил</t>
  </si>
  <si>
    <t>Ширээ ЗЦ пост</t>
  </si>
  <si>
    <t>Хурлын ширээ заал</t>
  </si>
  <si>
    <t>Бичиг хэргийн ширээ хаалттай</t>
  </si>
  <si>
    <t>Сандал заал</t>
  </si>
  <si>
    <t xml:space="preserve">Өрөөний сандалууд эргэдэг </t>
  </si>
  <si>
    <t>Samsung S2</t>
  </si>
  <si>
    <t>2012. 6 жил</t>
  </si>
  <si>
    <t>Дижитал зургийн аппарат олимпус</t>
  </si>
  <si>
    <t>Aser цагаан</t>
  </si>
  <si>
    <t>Soni дижитал аппарад</t>
  </si>
  <si>
    <t>Lenovo n.book</t>
  </si>
  <si>
    <t>2013, 5 жил</t>
  </si>
  <si>
    <t>Медиа консвртор 24</t>
  </si>
  <si>
    <t>Байгууллагын 2018-04-02-ны өдрийн ӨХБЗ-ийн дүгнэлт</t>
  </si>
  <si>
    <t>Цагдаагийн газар</t>
  </si>
  <si>
    <t>"Хоймор нутгийн чулуу" ХХК-д шилжүүлсэн боловч хүлээж аваагүй</t>
  </si>
  <si>
    <t>2006 он, 12 жил</t>
  </si>
  <si>
    <t>2011 он, 7 жил</t>
  </si>
  <si>
    <t>2008 он, 10 жил</t>
  </si>
  <si>
    <t>ИЖ П-5</t>
  </si>
  <si>
    <t>2007он, 11 жил</t>
  </si>
  <si>
    <t>Грандер 7308-ХӨА</t>
  </si>
  <si>
    <t>УАЗ-31512 0013-ХӨА</t>
  </si>
  <si>
    <t>Аймгийн ИТХ-ын Тэргүүлэгчдийн 2017 оны 12 дугаар сарын 25-ны өдрийн 156 дугаар  тогтоол, 8,000,000</t>
  </si>
  <si>
    <t>Ахмадын асрамж үйлчилгээний төв</t>
  </si>
  <si>
    <t>Шүүхийн шийдвэр гүйцэтгэх албаруу шилжүүлсэн боловч аваагүй.</t>
  </si>
  <si>
    <t>Авто чиргүүл</t>
  </si>
  <si>
    <t>Бага оврын трактор</t>
  </si>
  <si>
    <t>Хогны машин</t>
  </si>
  <si>
    <t>Аймгийн ИТХТ-ийн 2017 оны 156 дугаар тогтоол, 100,000</t>
  </si>
  <si>
    <t>Аймгийн ИТХТ-ийн 2017 оны 156 дугаар тогтоол, 250,000</t>
  </si>
  <si>
    <t>Аймгийн ИТХТ-ийн 2017 оны 156 дугаар тогтоол, 2,500,000</t>
  </si>
  <si>
    <t>Делика УБА5315</t>
  </si>
  <si>
    <t>Аймгийн ИТХТ-ийн 2017 оны 156 дугаар тогтоол, 500,000</t>
  </si>
  <si>
    <t>Аймгийн ИТХ-ын Тэргүүлэгчдийн 2017 оны 12 дугаар сарын 25-ны өдрийн 156 дугаар тогтоол, 350,000</t>
  </si>
  <si>
    <t>данснаас хасах, ОНӨГ-т төвлөрүүлэх</t>
  </si>
  <si>
    <t>Данснаас хасах, ОНӨГ-т  төвлөрүүлэх</t>
  </si>
  <si>
    <t xml:space="preserve">Аймгийн ИТХ-ын Тэргүүлэгчдийн 2017 оны 12 дугаар сарын 25-ны өдрийн 156 дугаар тогтоол, 1,750,000 </t>
  </si>
  <si>
    <t>Аймгийн ИТХ-ын Тэргүүлэгчдийн 2017 оны 12 дугаар сарын 25-ны өдрийн 156 дугаар тогтоол, 3,000,000</t>
  </si>
  <si>
    <t>Аймгийн ИТХ-ын Тэргүүлэгчдийн 2017 оны 12 дугаар сарын 25-ны өдрийн 156 дугаар  тогтоол, 8,750,000 төгрөг</t>
  </si>
  <si>
    <t>Аймгийн ИТХ-ын Тэргүүлэгчдийн 2017 оны 12 дугаар сарын 25-ны өдрийн 156 дугаар  тогтоол, 9,940,000төгрөг</t>
  </si>
  <si>
    <t>Аймгийн ИТХ-ын Тэргүүлэгчдийн 2017 оны 12 дугаар сарын 25-ны өдрийн 156 дугаар  тогтоол, 9,100,000 төгрөг</t>
  </si>
  <si>
    <t>"Галт Дулаан" ХХК</t>
  </si>
  <si>
    <t>Аксент 7314-ХӨА</t>
  </si>
  <si>
    <t>МХГ-ын улсын байцаагчийн 2015-02-09-ний өдрийн 23-07-028/29 дугаар акт</t>
  </si>
  <si>
    <t>Тосонцэнгэл</t>
  </si>
  <si>
    <t>3-р багийн төв</t>
  </si>
  <si>
    <t>Сумын ИТХ-ЫН Тэргүүлэгчдийн 2018/04/12 №10 тогтоол</t>
  </si>
  <si>
    <t>Ланд круйзер-100 авто машин</t>
  </si>
  <si>
    <t>худалдах</t>
  </si>
  <si>
    <t>Bigkhorn авто машин</t>
  </si>
  <si>
    <t>Дүн</t>
  </si>
  <si>
    <t>Цэцэрлэгийн хуучин барилга</t>
  </si>
  <si>
    <t>Сумын ИТХ-ЫН Тэргүүлэгчдийн 2018/04/16 №19 тогтоол</t>
  </si>
  <si>
    <t>Арбулаг</t>
  </si>
  <si>
    <t>Ерөнхий боловсролын сургууль</t>
  </si>
  <si>
    <t>Тахир хүрэн хичээлийн байр</t>
  </si>
  <si>
    <t>Уаз фургон</t>
  </si>
  <si>
    <t>Соёлын төвд шилжүүлэх</t>
  </si>
  <si>
    <t>Улаан-Уул Сум дундын эмнэлэгт шилжүүлэх</t>
  </si>
  <si>
    <t>Шинэ-Идэр</t>
  </si>
  <si>
    <t>Зоорь</t>
  </si>
  <si>
    <t>Сумын ИТХ-ын Тэргүүлэгчдийн 2018/03/06 №08 тогтоол</t>
  </si>
  <si>
    <t>Сумын ИТХ-ын Тэргүүлэгчдийн 2018/04/12 №10 тогтоол</t>
  </si>
  <si>
    <t>Сумын ИТХ-ын Тэргүүлэгчдийн 2018/04/16 №19 тогтоол</t>
  </si>
  <si>
    <t>Сумын ИТХ-ын Тэргүүлэгчдийн 2018-01-22 №01</t>
  </si>
  <si>
    <t>Сумын ИТХ-ын Тэргүүлэгчдийн 2018-01-22 №02</t>
  </si>
  <si>
    <t>Сумын ИТХ-ын Тэргүүлэгчдийн 2018-01-22 №03</t>
  </si>
  <si>
    <t>Сумын ИТХ-ын Тэргүүлэгчдийн 2018-01-22 №04</t>
  </si>
  <si>
    <t>Пронтер</t>
  </si>
  <si>
    <t>Уаз-469 00-48 ХӨВ</t>
  </si>
  <si>
    <t xml:space="preserve">Мал эмнэлгийн фермер  машин </t>
  </si>
  <si>
    <t>"Хоймор нутгийн чулуу" ХХК</t>
  </si>
  <si>
    <t xml:space="preserve">г/Дахин үнэлж худалдах хөрөнгө </t>
  </si>
  <si>
    <t>Цахилгаан зуух</t>
  </si>
  <si>
    <t>1-р хоолны тогоо</t>
  </si>
  <si>
    <t>2-р хоолны тогоо</t>
  </si>
  <si>
    <t>хөргөгч жижиг</t>
  </si>
  <si>
    <t>Принтер 1670</t>
  </si>
  <si>
    <t>Нөөтбүүк /ня-бо/</t>
  </si>
  <si>
    <t>Гадна хаалганы тампур</t>
  </si>
  <si>
    <t>Байгууллагын 2017-12-08-ны өдрийн ӨХБЗ-ийн дүгнэлт</t>
  </si>
  <si>
    <t>"Урандөш зуслан" ОНӨҮГ</t>
  </si>
  <si>
    <t>ЕБС-д шилжүүлэх</t>
  </si>
  <si>
    <t>300000 /газар чөлөөлөх/</t>
  </si>
  <si>
    <t>5600000 /газрын хамт/</t>
  </si>
  <si>
    <t>Рашаант</t>
  </si>
  <si>
    <t>2018 оны ... дүгээр сарын ... -ны өдрийн</t>
  </si>
  <si>
    <t xml:space="preserve"> Аймгийн ИТХТ-ийн 2018 оны ...  дугаар сарын -ны өдрийн  -р тогтоолын 3-р хавсралт</t>
  </si>
  <si>
    <t xml:space="preserve"> Аймгийн ИТХТ-ийн 2018 оны .....  дугаар сарын ....  -ны өдрийн   дүгээр тогтоолын  хавсралт</t>
  </si>
  <si>
    <t xml:space="preserve"> Аймгийн ИТХТ-ийн 2018 оны ...  дугаар сарын ...   ны өдрийн  дүгээр тогтоолын 1 дүгээр хавсралт</t>
  </si>
  <si>
    <t xml:space="preserve">Ахмадын асрамж үйлчилгээний төвийн барилга </t>
  </si>
  <si>
    <t>120,000,000        /1443м2 газрын хамт/</t>
  </si>
  <si>
    <t>Сумын ИТХ-ын Тэргүүлэгчдийн 2018-04-12 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</si>
</sst>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 Mon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 Mon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11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horizontal="center" vertical="center"/>
    </xf>
    <xf numFmtId="165" fontId="3" fillId="0" borderId="1" xfId="1" applyNumberFormat="1" applyFont="1" applyFill="1" applyBorder="1" applyAlignment="1">
      <alignment horizontal="right" vertical="center"/>
    </xf>
    <xf numFmtId="166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right" vertical="center"/>
    </xf>
    <xf numFmtId="166" fontId="3" fillId="0" borderId="1" xfId="1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6" fontId="2" fillId="0" borderId="1" xfId="1" applyNumberFormat="1" applyFont="1" applyBorder="1" applyAlignment="1" applyProtection="1">
      <alignment horizontal="center" vertical="center" wrapText="1"/>
      <protection locked="0"/>
    </xf>
    <xf numFmtId="166" fontId="3" fillId="0" borderId="1" xfId="1" applyNumberFormat="1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3" borderId="1" xfId="3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165" fontId="3" fillId="0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166" fontId="3" fillId="2" borderId="2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6" fontId="3" fillId="2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/>
    <xf numFmtId="3" fontId="3" fillId="0" borderId="1" xfId="0" applyNumberFormat="1" applyFont="1" applyBorder="1" applyAlignment="1">
      <alignment horizontal="center" vertical="center" wrapText="1"/>
    </xf>
    <xf numFmtId="43" fontId="3" fillId="2" borderId="1" xfId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 wrapText="1"/>
    </xf>
    <xf numFmtId="165" fontId="3" fillId="2" borderId="1" xfId="1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43" fontId="3" fillId="2" borderId="2" xfId="1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166" fontId="3" fillId="2" borderId="1" xfId="1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166" fontId="3" fillId="0" borderId="1" xfId="1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166" fontId="3" fillId="0" borderId="0" xfId="1" applyNumberFormat="1" applyFont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6" fontId="3" fillId="0" borderId="2" xfId="1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7" fillId="0" borderId="0" xfId="0" applyFont="1" applyFill="1"/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NumberFormat="1" applyFont="1" applyFill="1" applyBorder="1"/>
    <xf numFmtId="165" fontId="7" fillId="0" borderId="1" xfId="0" applyNumberFormat="1" applyFont="1" applyFill="1" applyBorder="1" applyAlignment="1">
      <alignment horizontal="center"/>
    </xf>
    <xf numFmtId="0" fontId="8" fillId="0" borderId="1" xfId="3" applyFont="1" applyBorder="1" applyAlignment="1">
      <alignment horizontal="left" wrapText="1"/>
    </xf>
    <xf numFmtId="0" fontId="8" fillId="0" borderId="1" xfId="3" applyFont="1" applyBorder="1" applyAlignment="1">
      <alignment horizontal="center" wrapText="1"/>
    </xf>
    <xf numFmtId="0" fontId="8" fillId="0" borderId="1" xfId="3" applyFont="1" applyFill="1" applyBorder="1" applyAlignment="1">
      <alignment horizontal="center" wrapText="1"/>
    </xf>
    <xf numFmtId="0" fontId="8" fillId="0" borderId="1" xfId="3" applyFont="1" applyBorder="1" applyAlignment="1">
      <alignment wrapText="1"/>
    </xf>
    <xf numFmtId="0" fontId="3" fillId="2" borderId="1" xfId="1" applyNumberFormat="1" applyFont="1" applyFill="1" applyBorder="1" applyAlignment="1">
      <alignment vertical="center" wrapText="1"/>
    </xf>
    <xf numFmtId="166" fontId="3" fillId="2" borderId="1" xfId="1" applyNumberFormat="1" applyFont="1" applyFill="1" applyBorder="1" applyAlignment="1">
      <alignment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2" xfId="3"/>
    <cellStyle name="Normal 3" xfId="2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opLeftCell="A7" workbookViewId="0">
      <selection activeCell="P10" sqref="P10"/>
    </sheetView>
  </sheetViews>
  <sheetFormatPr defaultRowHeight="26.25" customHeight="1" x14ac:dyDescent="0.2"/>
  <cols>
    <col min="1" max="1" width="2.85546875" style="3" customWidth="1"/>
    <col min="2" max="2" width="10" style="13" customWidth="1"/>
    <col min="3" max="3" width="13" style="3" customWidth="1"/>
    <col min="4" max="4" width="11.5703125" style="3" customWidth="1"/>
    <col min="5" max="5" width="5.5703125" style="3" customWidth="1"/>
    <col min="6" max="6" width="4.140625" style="12" customWidth="1"/>
    <col min="7" max="7" width="5.28515625" style="13" customWidth="1"/>
    <col min="8" max="8" width="12.28515625" style="30" customWidth="1"/>
    <col min="9" max="9" width="12" style="3" customWidth="1"/>
    <col min="10" max="10" width="12.5703125" style="3" customWidth="1"/>
    <col min="11" max="11" width="21.42578125" style="3" customWidth="1"/>
    <col min="12" max="12" width="10" style="3" customWidth="1"/>
    <col min="13" max="13" width="9.7109375" style="3" customWidth="1"/>
    <col min="14" max="14" width="12.85546875" style="3" customWidth="1"/>
    <col min="15" max="16384" width="9.140625" style="3"/>
  </cols>
  <sheetData>
    <row r="1" spans="1:14" ht="12.75" x14ac:dyDescent="0.2">
      <c r="F1" s="38"/>
      <c r="H1" s="38"/>
      <c r="K1" s="108" t="s">
        <v>207</v>
      </c>
      <c r="L1" s="108"/>
      <c r="M1" s="108"/>
      <c r="N1" s="108"/>
    </row>
    <row r="2" spans="1:14" ht="23.25" customHeight="1" x14ac:dyDescent="0.2">
      <c r="F2" s="38"/>
      <c r="H2" s="38"/>
      <c r="K2" s="108"/>
      <c r="L2" s="108"/>
      <c r="M2" s="108"/>
      <c r="N2" s="108"/>
    </row>
    <row r="3" spans="1:14" ht="26.25" customHeight="1" x14ac:dyDescent="0.2">
      <c r="F3" s="38"/>
      <c r="H3" s="38" t="s">
        <v>30</v>
      </c>
    </row>
    <row r="4" spans="1:14" ht="72.75" customHeight="1" x14ac:dyDescent="0.2">
      <c r="A4" s="8" t="s">
        <v>0</v>
      </c>
      <c r="B4" s="6" t="s">
        <v>20</v>
      </c>
      <c r="C4" s="6" t="s">
        <v>2</v>
      </c>
      <c r="D4" s="6" t="s">
        <v>21</v>
      </c>
      <c r="E4" s="9" t="s">
        <v>3</v>
      </c>
      <c r="F4" s="9" t="s">
        <v>7</v>
      </c>
      <c r="G4" s="10" t="s">
        <v>4</v>
      </c>
      <c r="H4" s="9" t="s">
        <v>27</v>
      </c>
      <c r="I4" s="11" t="s">
        <v>28</v>
      </c>
      <c r="J4" s="11" t="s">
        <v>8</v>
      </c>
      <c r="K4" s="6" t="s">
        <v>5</v>
      </c>
      <c r="L4" s="7" t="s">
        <v>37</v>
      </c>
      <c r="M4" s="7" t="s">
        <v>36</v>
      </c>
      <c r="N4" s="7" t="s">
        <v>29</v>
      </c>
    </row>
    <row r="5" spans="1:14" ht="40.5" customHeight="1" x14ac:dyDescent="0.2">
      <c r="A5" s="8">
        <v>1</v>
      </c>
      <c r="B5" s="6" t="s">
        <v>69</v>
      </c>
      <c r="C5" s="5" t="s">
        <v>40</v>
      </c>
      <c r="D5" s="21" t="s">
        <v>70</v>
      </c>
      <c r="E5" s="22">
        <v>1971</v>
      </c>
      <c r="F5" s="6" t="s">
        <v>42</v>
      </c>
      <c r="G5" s="8">
        <v>1</v>
      </c>
      <c r="H5" s="27">
        <v>33108800</v>
      </c>
      <c r="I5" s="23">
        <v>33108800</v>
      </c>
      <c r="J5" s="18">
        <f t="shared" ref="J5:J12" si="0">SUM(H5-I5)</f>
        <v>0</v>
      </c>
      <c r="K5" s="5" t="s">
        <v>179</v>
      </c>
      <c r="L5" s="19" t="s">
        <v>63</v>
      </c>
      <c r="M5" s="19" t="s">
        <v>63</v>
      </c>
      <c r="N5" s="19" t="s">
        <v>63</v>
      </c>
    </row>
    <row r="6" spans="1:14" ht="56.25" customHeight="1" x14ac:dyDescent="0.2">
      <c r="A6" s="8">
        <v>2</v>
      </c>
      <c r="B6" s="6" t="s">
        <v>69</v>
      </c>
      <c r="C6" s="5" t="s">
        <v>72</v>
      </c>
      <c r="D6" s="21" t="s">
        <v>73</v>
      </c>
      <c r="E6" s="22">
        <v>1972</v>
      </c>
      <c r="F6" s="6" t="s">
        <v>42</v>
      </c>
      <c r="G6" s="8">
        <v>1</v>
      </c>
      <c r="H6" s="27">
        <v>11132000</v>
      </c>
      <c r="I6" s="23">
        <v>11132000</v>
      </c>
      <c r="J6" s="18">
        <f t="shared" si="0"/>
        <v>0</v>
      </c>
      <c r="K6" s="5" t="s">
        <v>179</v>
      </c>
      <c r="L6" s="19" t="s">
        <v>74</v>
      </c>
      <c r="M6" s="19" t="s">
        <v>63</v>
      </c>
      <c r="N6" s="19" t="s">
        <v>63</v>
      </c>
    </row>
    <row r="7" spans="1:14" ht="49.5" customHeight="1" x14ac:dyDescent="0.2">
      <c r="A7" s="8">
        <v>3</v>
      </c>
      <c r="B7" s="6" t="s">
        <v>69</v>
      </c>
      <c r="C7" s="5" t="s">
        <v>75</v>
      </c>
      <c r="D7" s="21" t="s">
        <v>76</v>
      </c>
      <c r="E7" s="22">
        <v>1942</v>
      </c>
      <c r="F7" s="6" t="s">
        <v>42</v>
      </c>
      <c r="G7" s="8">
        <v>1</v>
      </c>
      <c r="H7" s="27">
        <v>2479400</v>
      </c>
      <c r="I7" s="23">
        <v>2479400</v>
      </c>
      <c r="J7" s="18">
        <f t="shared" si="0"/>
        <v>0</v>
      </c>
      <c r="K7" s="5" t="s">
        <v>71</v>
      </c>
      <c r="L7" s="19" t="s">
        <v>74</v>
      </c>
      <c r="M7" s="19" t="s">
        <v>63</v>
      </c>
      <c r="N7" s="19" t="s">
        <v>63</v>
      </c>
    </row>
    <row r="8" spans="1:14" s="101" customFormat="1" ht="76.5" x14ac:dyDescent="0.25">
      <c r="A8" s="102">
        <v>4</v>
      </c>
      <c r="B8" s="103" t="s">
        <v>32</v>
      </c>
      <c r="C8" s="104" t="s">
        <v>141</v>
      </c>
      <c r="D8" s="104" t="s">
        <v>208</v>
      </c>
      <c r="E8" s="105">
        <v>2005</v>
      </c>
      <c r="F8" s="104" t="s">
        <v>42</v>
      </c>
      <c r="G8" s="102">
        <v>1</v>
      </c>
      <c r="H8" s="106">
        <v>88841400</v>
      </c>
      <c r="I8" s="106">
        <v>32081617</v>
      </c>
      <c r="J8" s="107">
        <f t="shared" si="0"/>
        <v>56759783</v>
      </c>
      <c r="K8" s="104" t="s">
        <v>161</v>
      </c>
      <c r="L8" s="113" t="s">
        <v>63</v>
      </c>
      <c r="M8" s="19" t="s">
        <v>63</v>
      </c>
      <c r="N8" s="113" t="s">
        <v>209</v>
      </c>
    </row>
    <row r="9" spans="1:14" s="41" customFormat="1" ht="42" customHeight="1" x14ac:dyDescent="0.25">
      <c r="A9" s="8">
        <v>5</v>
      </c>
      <c r="B9" s="6" t="s">
        <v>162</v>
      </c>
      <c r="C9" s="48" t="s">
        <v>40</v>
      </c>
      <c r="D9" s="6" t="s">
        <v>163</v>
      </c>
      <c r="E9" s="6">
        <v>1980</v>
      </c>
      <c r="F9" s="6" t="s">
        <v>42</v>
      </c>
      <c r="G9" s="8">
        <v>1</v>
      </c>
      <c r="H9" s="19">
        <v>4048000</v>
      </c>
      <c r="I9" s="28">
        <v>4048000</v>
      </c>
      <c r="J9" s="46">
        <f t="shared" si="0"/>
        <v>0</v>
      </c>
      <c r="K9" s="6" t="s">
        <v>180</v>
      </c>
      <c r="L9" s="19" t="s">
        <v>63</v>
      </c>
      <c r="M9" s="19" t="s">
        <v>63</v>
      </c>
      <c r="N9" s="19" t="s">
        <v>63</v>
      </c>
    </row>
    <row r="10" spans="1:14" s="31" customFormat="1" ht="45.75" customHeight="1" x14ac:dyDescent="0.25">
      <c r="A10" s="8">
        <v>6</v>
      </c>
      <c r="B10" s="6" t="s">
        <v>171</v>
      </c>
      <c r="C10" s="32" t="s">
        <v>72</v>
      </c>
      <c r="D10" s="6" t="s">
        <v>169</v>
      </c>
      <c r="E10" s="6">
        <v>1980</v>
      </c>
      <c r="F10" s="6" t="s">
        <v>42</v>
      </c>
      <c r="G10" s="8">
        <v>1</v>
      </c>
      <c r="H10" s="19">
        <v>4537500</v>
      </c>
      <c r="I10" s="19">
        <v>4537500</v>
      </c>
      <c r="J10" s="18">
        <f t="shared" si="0"/>
        <v>0</v>
      </c>
      <c r="K10" s="6" t="s">
        <v>181</v>
      </c>
      <c r="L10" s="19">
        <v>300000</v>
      </c>
      <c r="M10" s="19" t="s">
        <v>201</v>
      </c>
      <c r="N10" s="19" t="s">
        <v>201</v>
      </c>
    </row>
    <row r="11" spans="1:14" ht="42.75" customHeight="1" x14ac:dyDescent="0.2">
      <c r="A11" s="8">
        <v>7</v>
      </c>
      <c r="B11" s="6" t="s">
        <v>171</v>
      </c>
      <c r="C11" s="6" t="s">
        <v>172</v>
      </c>
      <c r="D11" s="6" t="s">
        <v>173</v>
      </c>
      <c r="E11" s="6">
        <v>1975</v>
      </c>
      <c r="F11" s="6" t="s">
        <v>42</v>
      </c>
      <c r="G11" s="8">
        <v>1</v>
      </c>
      <c r="H11" s="19">
        <v>19063200</v>
      </c>
      <c r="I11" s="19">
        <v>19063200</v>
      </c>
      <c r="J11" s="18">
        <f t="shared" si="0"/>
        <v>0</v>
      </c>
      <c r="K11" s="6" t="s">
        <v>181</v>
      </c>
      <c r="L11" s="7" t="s">
        <v>63</v>
      </c>
      <c r="M11" s="7" t="s">
        <v>63</v>
      </c>
      <c r="N11" s="7" t="s">
        <v>63</v>
      </c>
    </row>
    <row r="12" spans="1:14" s="31" customFormat="1" ht="40.5" customHeight="1" x14ac:dyDescent="0.25">
      <c r="A12" s="8">
        <v>8</v>
      </c>
      <c r="B12" s="6" t="s">
        <v>177</v>
      </c>
      <c r="C12" s="32" t="s">
        <v>40</v>
      </c>
      <c r="D12" s="32" t="s">
        <v>178</v>
      </c>
      <c r="E12" s="32">
        <v>2008</v>
      </c>
      <c r="F12" s="6" t="s">
        <v>42</v>
      </c>
      <c r="G12" s="6">
        <v>1</v>
      </c>
      <c r="H12" s="6">
        <v>3616200</v>
      </c>
      <c r="I12" s="32">
        <v>3616200</v>
      </c>
      <c r="J12" s="18">
        <f t="shared" si="0"/>
        <v>0</v>
      </c>
      <c r="K12" s="32" t="s">
        <v>182</v>
      </c>
      <c r="L12" s="7" t="s">
        <v>200</v>
      </c>
      <c r="M12" s="7" t="s">
        <v>200</v>
      </c>
      <c r="N12" s="7" t="s">
        <v>200</v>
      </c>
    </row>
    <row r="13" spans="1:14" s="89" customFormat="1" ht="25.5" customHeight="1" x14ac:dyDescent="0.2">
      <c r="A13" s="86"/>
      <c r="B13" s="69" t="s">
        <v>168</v>
      </c>
      <c r="C13" s="69"/>
      <c r="D13" s="69"/>
      <c r="E13" s="69"/>
      <c r="F13" s="69"/>
      <c r="G13" s="86"/>
      <c r="H13" s="87">
        <f>SUM(H5:H12)</f>
        <v>166826500</v>
      </c>
      <c r="I13" s="87">
        <f>SUM(I5:I12)</f>
        <v>110066717</v>
      </c>
      <c r="J13" s="87">
        <f>SUM(J5:J12)</f>
        <v>56759783</v>
      </c>
      <c r="K13" s="69"/>
      <c r="L13" s="63"/>
      <c r="M13" s="88"/>
      <c r="N13" s="63"/>
    </row>
    <row r="14" spans="1:14" ht="12" customHeight="1" x14ac:dyDescent="0.2"/>
    <row r="15" spans="1:14" ht="19.5" customHeight="1" x14ac:dyDescent="0.2"/>
    <row r="16" spans="1:14" ht="19.5" customHeight="1" x14ac:dyDescent="0.2">
      <c r="F16" s="3"/>
      <c r="G16" s="3"/>
    </row>
    <row r="17" ht="19.5" customHeight="1" x14ac:dyDescent="0.2"/>
    <row r="18" ht="19.5" customHeight="1" x14ac:dyDescent="0.2"/>
  </sheetData>
  <mergeCells count="1">
    <mergeCell ref="K1:N2"/>
  </mergeCells>
  <pageMargins left="0.17" right="0.17" top="0.33" bottom="0.28000000000000003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M4" sqref="M4"/>
    </sheetView>
  </sheetViews>
  <sheetFormatPr defaultRowHeight="12.75" x14ac:dyDescent="0.2"/>
  <cols>
    <col min="1" max="1" width="3.7109375" style="14" customWidth="1"/>
    <col min="2" max="2" width="8.5703125" style="4" customWidth="1"/>
    <col min="3" max="3" width="11" style="4" customWidth="1"/>
    <col min="4" max="4" width="10.5703125" style="15" customWidth="1"/>
    <col min="5" max="5" width="8.140625" style="14" bestFit="1" customWidth="1"/>
    <col min="6" max="6" width="7.140625" style="4" customWidth="1"/>
    <col min="7" max="7" width="11.28515625" style="82" customWidth="1"/>
    <col min="8" max="8" width="12.140625" style="14" customWidth="1"/>
    <col min="9" max="9" width="13" style="4" customWidth="1"/>
    <col min="10" max="10" width="8.5703125" style="14" customWidth="1"/>
    <col min="11" max="11" width="17.28515625" style="4" customWidth="1"/>
    <col min="12" max="12" width="11.140625" style="4" customWidth="1"/>
    <col min="13" max="13" width="11" style="17" customWidth="1"/>
    <col min="14" max="14" width="10.85546875" style="4" customWidth="1"/>
    <col min="15" max="16384" width="9.140625" style="4"/>
  </cols>
  <sheetData>
    <row r="1" spans="1:15" ht="36" customHeight="1" x14ac:dyDescent="0.2">
      <c r="A1" s="13"/>
      <c r="K1" s="109" t="s">
        <v>206</v>
      </c>
      <c r="L1" s="109"/>
      <c r="M1" s="109"/>
      <c r="N1" s="109"/>
      <c r="O1" s="16"/>
    </row>
    <row r="2" spans="1:15" s="61" customFormat="1" ht="24" customHeight="1" x14ac:dyDescent="0.25">
      <c r="A2" s="17"/>
      <c r="B2" s="110" t="s">
        <v>31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5" ht="75" customHeight="1" x14ac:dyDescent="0.2">
      <c r="A3" s="7" t="s">
        <v>0</v>
      </c>
      <c r="B3" s="6" t="s">
        <v>26</v>
      </c>
      <c r="C3" s="6" t="s">
        <v>2</v>
      </c>
      <c r="D3" s="7" t="s">
        <v>17</v>
      </c>
      <c r="E3" s="9" t="s">
        <v>19</v>
      </c>
      <c r="F3" s="11" t="s">
        <v>9</v>
      </c>
      <c r="G3" s="28" t="s">
        <v>10</v>
      </c>
      <c r="H3" s="7" t="s">
        <v>11</v>
      </c>
      <c r="I3" s="7" t="s">
        <v>12</v>
      </c>
      <c r="J3" s="11" t="s">
        <v>13</v>
      </c>
      <c r="K3" s="6" t="s">
        <v>5</v>
      </c>
      <c r="L3" s="7" t="s">
        <v>35</v>
      </c>
      <c r="M3" s="7" t="s">
        <v>34</v>
      </c>
      <c r="N3" s="7" t="s">
        <v>6</v>
      </c>
    </row>
    <row r="4" spans="1:15" ht="51" x14ac:dyDescent="0.2">
      <c r="A4" s="7">
        <v>1</v>
      </c>
      <c r="B4" s="6" t="s">
        <v>171</v>
      </c>
      <c r="C4" s="6" t="s">
        <v>33</v>
      </c>
      <c r="D4" s="7" t="s">
        <v>174</v>
      </c>
      <c r="E4" s="9">
        <v>2013</v>
      </c>
      <c r="F4" s="11"/>
      <c r="G4" s="28">
        <v>23200000</v>
      </c>
      <c r="H4" s="7">
        <v>18302200</v>
      </c>
      <c r="I4" s="74">
        <f>SUM(G4-H4)</f>
        <v>4897800</v>
      </c>
      <c r="J4" s="11"/>
      <c r="K4" s="6" t="s">
        <v>170</v>
      </c>
      <c r="L4" s="7" t="s">
        <v>175</v>
      </c>
      <c r="M4" s="7" t="s">
        <v>175</v>
      </c>
      <c r="N4" s="7" t="s">
        <v>175</v>
      </c>
    </row>
    <row r="5" spans="1:15" s="59" customFormat="1" ht="63.75" x14ac:dyDescent="0.25">
      <c r="A5" s="36">
        <v>2</v>
      </c>
      <c r="B5" s="40" t="s">
        <v>32</v>
      </c>
      <c r="C5" s="40" t="s">
        <v>189</v>
      </c>
      <c r="D5" s="40" t="s">
        <v>54</v>
      </c>
      <c r="E5" s="35">
        <v>2009</v>
      </c>
      <c r="F5" s="98">
        <v>228655</v>
      </c>
      <c r="G5" s="99">
        <v>15200000</v>
      </c>
      <c r="H5" s="99">
        <v>15200000</v>
      </c>
      <c r="I5" s="72">
        <f>SUM(G5-H5)</f>
        <v>0</v>
      </c>
      <c r="J5" s="114"/>
      <c r="K5" s="40" t="s">
        <v>132</v>
      </c>
      <c r="L5" s="73" t="s">
        <v>41</v>
      </c>
      <c r="M5" s="100" t="s">
        <v>176</v>
      </c>
      <c r="N5" s="100" t="s">
        <v>176</v>
      </c>
    </row>
    <row r="6" spans="1:15" s="59" customFormat="1" ht="51" x14ac:dyDescent="0.25">
      <c r="A6" s="7">
        <v>3</v>
      </c>
      <c r="B6" s="40" t="s">
        <v>53</v>
      </c>
      <c r="C6" s="40" t="s">
        <v>64</v>
      </c>
      <c r="D6" s="40" t="s">
        <v>78</v>
      </c>
      <c r="E6" s="84">
        <v>2007</v>
      </c>
      <c r="F6" s="58"/>
      <c r="G6" s="78">
        <v>17576200</v>
      </c>
      <c r="H6" s="78">
        <v>17576200</v>
      </c>
      <c r="I6" s="72">
        <f t="shared" ref="I6:I11" si="0">SUM(G6-H6)</f>
        <v>0</v>
      </c>
      <c r="J6" s="115"/>
      <c r="K6" s="40" t="s">
        <v>77</v>
      </c>
      <c r="L6" s="75" t="s">
        <v>41</v>
      </c>
      <c r="M6" s="37">
        <v>1000000</v>
      </c>
      <c r="N6" s="37">
        <v>1000000</v>
      </c>
    </row>
    <row r="7" spans="1:15" s="59" customFormat="1" ht="51" x14ac:dyDescent="0.25">
      <c r="A7" s="36">
        <v>4</v>
      </c>
      <c r="B7" s="79" t="s">
        <v>32</v>
      </c>
      <c r="C7" s="57" t="s">
        <v>131</v>
      </c>
      <c r="D7" s="57" t="s">
        <v>160</v>
      </c>
      <c r="E7" s="2" t="s">
        <v>133</v>
      </c>
      <c r="F7" s="57">
        <v>236541</v>
      </c>
      <c r="G7" s="80">
        <v>4454000</v>
      </c>
      <c r="H7" s="57">
        <v>4454000</v>
      </c>
      <c r="I7" s="72">
        <f t="shared" si="0"/>
        <v>0</v>
      </c>
      <c r="J7" s="2"/>
      <c r="K7" s="57" t="s">
        <v>130</v>
      </c>
      <c r="L7" s="80">
        <v>800000</v>
      </c>
      <c r="M7" s="24">
        <v>800000</v>
      </c>
      <c r="N7" s="24">
        <v>800000</v>
      </c>
    </row>
    <row r="8" spans="1:15" s="59" customFormat="1" ht="51" x14ac:dyDescent="0.25">
      <c r="A8" s="7">
        <v>5</v>
      </c>
      <c r="B8" s="79" t="s">
        <v>32</v>
      </c>
      <c r="C8" s="57" t="s">
        <v>131</v>
      </c>
      <c r="D8" s="57" t="s">
        <v>138</v>
      </c>
      <c r="E8" s="2" t="s">
        <v>134</v>
      </c>
      <c r="F8" s="57">
        <v>229138</v>
      </c>
      <c r="G8" s="80">
        <v>10000000</v>
      </c>
      <c r="H8" s="57">
        <v>10000000</v>
      </c>
      <c r="I8" s="72">
        <f t="shared" si="0"/>
        <v>0</v>
      </c>
      <c r="J8" s="2">
        <v>242800</v>
      </c>
      <c r="K8" s="57" t="s">
        <v>130</v>
      </c>
      <c r="L8" s="80">
        <v>1200000</v>
      </c>
      <c r="M8" s="24">
        <v>1200000</v>
      </c>
      <c r="N8" s="24">
        <v>1200000</v>
      </c>
    </row>
    <row r="9" spans="1:15" s="59" customFormat="1" ht="51" x14ac:dyDescent="0.25">
      <c r="A9" s="36">
        <v>6</v>
      </c>
      <c r="B9" s="79" t="s">
        <v>32</v>
      </c>
      <c r="C9" s="57" t="s">
        <v>131</v>
      </c>
      <c r="D9" s="57" t="s">
        <v>139</v>
      </c>
      <c r="E9" s="2" t="s">
        <v>135</v>
      </c>
      <c r="F9" s="57"/>
      <c r="G9" s="80">
        <v>13293100</v>
      </c>
      <c r="H9" s="57">
        <v>13293100</v>
      </c>
      <c r="I9" s="72">
        <f t="shared" si="0"/>
        <v>0</v>
      </c>
      <c r="J9" s="2">
        <v>2748500</v>
      </c>
      <c r="K9" s="57" t="s">
        <v>130</v>
      </c>
      <c r="L9" s="80">
        <v>1200000</v>
      </c>
      <c r="M9" s="24">
        <v>1200000</v>
      </c>
      <c r="N9" s="24">
        <v>1200000</v>
      </c>
    </row>
    <row r="10" spans="1:15" s="59" customFormat="1" ht="43.5" customHeight="1" x14ac:dyDescent="0.25">
      <c r="A10" s="7">
        <v>7</v>
      </c>
      <c r="B10" s="81" t="s">
        <v>32</v>
      </c>
      <c r="C10" s="77" t="s">
        <v>131</v>
      </c>
      <c r="D10" s="77" t="s">
        <v>136</v>
      </c>
      <c r="E10" s="56" t="s">
        <v>137</v>
      </c>
      <c r="G10" s="85">
        <v>1587300</v>
      </c>
      <c r="H10" s="77">
        <v>1587300</v>
      </c>
      <c r="I10" s="76">
        <f t="shared" si="0"/>
        <v>0</v>
      </c>
      <c r="J10" s="56"/>
      <c r="K10" s="77" t="s">
        <v>130</v>
      </c>
      <c r="L10" s="77" t="s">
        <v>41</v>
      </c>
      <c r="M10" s="56" t="s">
        <v>41</v>
      </c>
      <c r="N10" s="56" t="s">
        <v>41</v>
      </c>
    </row>
    <row r="11" spans="1:15" s="59" customFormat="1" ht="49.5" customHeight="1" x14ac:dyDescent="0.25">
      <c r="A11" s="36">
        <v>8</v>
      </c>
      <c r="B11" s="57" t="s">
        <v>162</v>
      </c>
      <c r="C11" s="40" t="s">
        <v>40</v>
      </c>
      <c r="D11" s="57" t="s">
        <v>165</v>
      </c>
      <c r="E11" s="2">
        <v>2014</v>
      </c>
      <c r="F11" s="58"/>
      <c r="G11" s="80">
        <v>25000000</v>
      </c>
      <c r="H11" s="57">
        <v>12152777.699999999</v>
      </c>
      <c r="I11" s="74">
        <f t="shared" si="0"/>
        <v>12847222.300000001</v>
      </c>
      <c r="J11" s="2"/>
      <c r="K11" s="32" t="s">
        <v>164</v>
      </c>
      <c r="L11" s="57" t="s">
        <v>166</v>
      </c>
      <c r="M11" s="71">
        <v>13000000</v>
      </c>
      <c r="N11" s="71">
        <v>13000000</v>
      </c>
    </row>
    <row r="12" spans="1:15" s="59" customFormat="1" ht="49.5" customHeight="1" x14ac:dyDescent="0.25">
      <c r="A12" s="7">
        <v>9</v>
      </c>
      <c r="B12" s="57" t="s">
        <v>162</v>
      </c>
      <c r="C12" s="40" t="s">
        <v>40</v>
      </c>
      <c r="D12" s="57" t="s">
        <v>167</v>
      </c>
      <c r="E12" s="2">
        <v>2007</v>
      </c>
      <c r="F12" s="58"/>
      <c r="G12" s="80">
        <v>12000000</v>
      </c>
      <c r="H12" s="57">
        <v>12000000</v>
      </c>
      <c r="I12" s="72">
        <f>SUM(G12-H12)</f>
        <v>0</v>
      </c>
      <c r="J12" s="2"/>
      <c r="K12" s="32" t="s">
        <v>164</v>
      </c>
      <c r="L12" s="57" t="s">
        <v>41</v>
      </c>
      <c r="M12" s="71">
        <v>1500000</v>
      </c>
      <c r="N12" s="71">
        <v>1500000</v>
      </c>
    </row>
    <row r="13" spans="1:15" s="59" customFormat="1" ht="49.5" customHeight="1" x14ac:dyDescent="0.25">
      <c r="A13" s="7">
        <v>10</v>
      </c>
      <c r="B13" s="57" t="s">
        <v>177</v>
      </c>
      <c r="C13" s="40" t="s">
        <v>40</v>
      </c>
      <c r="D13" s="57" t="s">
        <v>144</v>
      </c>
      <c r="E13" s="2">
        <v>2011</v>
      </c>
      <c r="F13" s="58"/>
      <c r="G13" s="80">
        <v>2565173</v>
      </c>
      <c r="H13" s="57">
        <v>2565173</v>
      </c>
      <c r="I13" s="72">
        <f>SUM(G13-H13)</f>
        <v>0</v>
      </c>
      <c r="J13" s="2"/>
      <c r="K13" s="32" t="s">
        <v>182</v>
      </c>
      <c r="L13" s="40" t="s">
        <v>41</v>
      </c>
      <c r="M13" s="71">
        <v>200000</v>
      </c>
      <c r="N13" s="71">
        <v>200000</v>
      </c>
    </row>
    <row r="14" spans="1:15" s="59" customFormat="1" ht="49.5" customHeight="1" x14ac:dyDescent="0.25">
      <c r="A14" s="7">
        <v>11</v>
      </c>
      <c r="B14" s="57" t="s">
        <v>177</v>
      </c>
      <c r="C14" s="40" t="s">
        <v>40</v>
      </c>
      <c r="D14" s="57" t="s">
        <v>187</v>
      </c>
      <c r="E14" s="2">
        <v>2009</v>
      </c>
      <c r="F14" s="58"/>
      <c r="G14" s="80">
        <v>15200000</v>
      </c>
      <c r="H14" s="57">
        <v>15200000</v>
      </c>
      <c r="I14" s="72">
        <f>SUM(G14-H14)</f>
        <v>0</v>
      </c>
      <c r="J14" s="2"/>
      <c r="K14" s="32" t="s">
        <v>183</v>
      </c>
      <c r="L14" s="59" t="s">
        <v>41</v>
      </c>
      <c r="M14" s="24">
        <v>500000</v>
      </c>
      <c r="N14" s="24">
        <v>500000</v>
      </c>
    </row>
    <row r="15" spans="1:15" s="59" customFormat="1" ht="49.5" customHeight="1" x14ac:dyDescent="0.25">
      <c r="A15" s="7">
        <v>12</v>
      </c>
      <c r="B15" s="57" t="s">
        <v>177</v>
      </c>
      <c r="C15" s="40" t="s">
        <v>40</v>
      </c>
      <c r="D15" s="57" t="s">
        <v>186</v>
      </c>
      <c r="E15" s="2">
        <v>2013</v>
      </c>
      <c r="F15" s="58"/>
      <c r="G15" s="80">
        <v>15450000</v>
      </c>
      <c r="H15" s="80">
        <v>10300000</v>
      </c>
      <c r="I15" s="74">
        <f t="shared" ref="I15:I17" si="1">SUM(G15-H15)</f>
        <v>5150000</v>
      </c>
      <c r="J15" s="2"/>
      <c r="K15" s="32" t="s">
        <v>184</v>
      </c>
      <c r="L15" s="57" t="s">
        <v>41</v>
      </c>
      <c r="M15" s="78">
        <v>1500000</v>
      </c>
      <c r="N15" s="78">
        <v>1500000</v>
      </c>
    </row>
    <row r="16" spans="1:15" s="59" customFormat="1" ht="49.5" customHeight="1" x14ac:dyDescent="0.25">
      <c r="A16" s="83">
        <v>13</v>
      </c>
      <c r="B16" s="57" t="s">
        <v>177</v>
      </c>
      <c r="C16" s="40" t="s">
        <v>40</v>
      </c>
      <c r="D16" s="57" t="s">
        <v>188</v>
      </c>
      <c r="E16" s="2">
        <v>2012</v>
      </c>
      <c r="F16" s="58"/>
      <c r="G16" s="80">
        <v>19990000</v>
      </c>
      <c r="H16" s="80">
        <v>19990000</v>
      </c>
      <c r="I16" s="72">
        <f t="shared" si="1"/>
        <v>0</v>
      </c>
      <c r="J16" s="2"/>
      <c r="K16" s="32" t="s">
        <v>185</v>
      </c>
      <c r="L16" s="57" t="s">
        <v>41</v>
      </c>
      <c r="M16" s="71">
        <v>1000000</v>
      </c>
      <c r="N16" s="71">
        <v>1000000</v>
      </c>
    </row>
    <row r="17" spans="1:14" s="59" customFormat="1" ht="49.5" customHeight="1" x14ac:dyDescent="0.25">
      <c r="A17" s="7">
        <v>14</v>
      </c>
      <c r="B17" s="57" t="s">
        <v>203</v>
      </c>
      <c r="C17" s="40" t="s">
        <v>33</v>
      </c>
      <c r="D17" s="57" t="s">
        <v>174</v>
      </c>
      <c r="E17" s="2">
        <v>2013</v>
      </c>
      <c r="F17" s="58"/>
      <c r="G17" s="80">
        <v>22000000</v>
      </c>
      <c r="H17" s="80">
        <v>17722222</v>
      </c>
      <c r="I17" s="74">
        <f t="shared" si="1"/>
        <v>4277778</v>
      </c>
      <c r="J17" s="2">
        <v>0</v>
      </c>
      <c r="K17" s="32" t="s">
        <v>210</v>
      </c>
      <c r="L17" s="57" t="s">
        <v>200</v>
      </c>
      <c r="M17" s="57" t="s">
        <v>200</v>
      </c>
      <c r="N17" s="57" t="s">
        <v>200</v>
      </c>
    </row>
    <row r="18" spans="1:14" s="70" customFormat="1" ht="24" customHeight="1" x14ac:dyDescent="0.2">
      <c r="A18" s="63"/>
      <c r="B18" s="64" t="s">
        <v>168</v>
      </c>
      <c r="C18" s="64"/>
      <c r="D18" s="64"/>
      <c r="E18" s="65"/>
      <c r="F18" s="66"/>
      <c r="G18" s="67">
        <f>SUM(G5:G12)</f>
        <v>99110600</v>
      </c>
      <c r="H18" s="67">
        <f>SUM(H5:H12)</f>
        <v>86263377.700000003</v>
      </c>
      <c r="I18" s="67">
        <f>SUM(I5:I12)</f>
        <v>12847222.300000001</v>
      </c>
      <c r="J18" s="116"/>
      <c r="K18" s="64"/>
      <c r="L18" s="68"/>
      <c r="M18" s="69"/>
      <c r="N18" s="69"/>
    </row>
    <row r="20" spans="1:14" x14ac:dyDescent="0.2">
      <c r="D20" s="4"/>
    </row>
  </sheetData>
  <dataConsolidate/>
  <mergeCells count="2">
    <mergeCell ref="K1:N1"/>
    <mergeCell ref="B2:N2"/>
  </mergeCells>
  <pageMargins left="0.2" right="0.17" top="0.38" bottom="0.22" header="0.3" footer="0.18"/>
  <pageSetup paperSize="9" orientation="landscape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opLeftCell="A46" workbookViewId="0">
      <selection activeCell="M52" sqref="M52"/>
    </sheetView>
  </sheetViews>
  <sheetFormatPr defaultRowHeight="12.75" x14ac:dyDescent="0.2"/>
  <cols>
    <col min="1" max="1" width="4" style="3" customWidth="1"/>
    <col min="2" max="2" width="9.28515625" style="3" customWidth="1"/>
    <col min="3" max="3" width="13" style="16" customWidth="1"/>
    <col min="4" max="4" width="11" style="16" customWidth="1"/>
    <col min="5" max="5" width="6.140625" style="60" customWidth="1"/>
    <col min="6" max="6" width="3.28515625" style="55" customWidth="1"/>
    <col min="7" max="7" width="5.140625" style="55" customWidth="1"/>
    <col min="8" max="8" width="15" style="13" customWidth="1"/>
    <col min="9" max="9" width="16.7109375" style="13" customWidth="1"/>
    <col min="10" max="10" width="8.140625" style="55" customWidth="1"/>
    <col min="11" max="11" width="21.28515625" style="3" customWidth="1"/>
    <col min="12" max="12" width="12.140625" style="3" customWidth="1"/>
    <col min="13" max="13" width="11.28515625" style="3" customWidth="1"/>
    <col min="14" max="14" width="7.5703125" style="3" customWidth="1"/>
    <col min="15" max="16384" width="9.140625" style="3"/>
  </cols>
  <sheetData>
    <row r="1" spans="1:14" x14ac:dyDescent="0.2">
      <c r="K1" s="108" t="s">
        <v>205</v>
      </c>
      <c r="L1" s="108"/>
      <c r="M1" s="108"/>
      <c r="N1" s="108"/>
    </row>
    <row r="2" spans="1:14" x14ac:dyDescent="0.2">
      <c r="K2" s="108"/>
      <c r="L2" s="108"/>
      <c r="M2" s="108"/>
      <c r="N2" s="108"/>
    </row>
    <row r="3" spans="1:14" x14ac:dyDescent="0.2">
      <c r="A3" s="3" t="s">
        <v>18</v>
      </c>
    </row>
    <row r="4" spans="1:14" ht="85.5" customHeight="1" x14ac:dyDescent="0.2">
      <c r="A4" s="8" t="s">
        <v>0</v>
      </c>
      <c r="B4" s="8" t="s">
        <v>1</v>
      </c>
      <c r="C4" s="6" t="s">
        <v>2</v>
      </c>
      <c r="D4" s="6" t="s">
        <v>15</v>
      </c>
      <c r="E4" s="9" t="s">
        <v>3</v>
      </c>
      <c r="F4" s="9" t="s">
        <v>7</v>
      </c>
      <c r="G4" s="10" t="s">
        <v>4</v>
      </c>
      <c r="H4" s="9" t="s">
        <v>27</v>
      </c>
      <c r="I4" s="11" t="s">
        <v>43</v>
      </c>
      <c r="J4" s="11" t="s">
        <v>44</v>
      </c>
      <c r="K4" s="6" t="s">
        <v>5</v>
      </c>
      <c r="L4" s="11" t="s">
        <v>16</v>
      </c>
      <c r="M4" s="7" t="s">
        <v>38</v>
      </c>
      <c r="N4" s="7" t="s">
        <v>14</v>
      </c>
    </row>
    <row r="5" spans="1:14" s="4" customFormat="1" ht="38.25" x14ac:dyDescent="0.2">
      <c r="A5" s="2">
        <v>1</v>
      </c>
      <c r="B5" s="42" t="s">
        <v>32</v>
      </c>
      <c r="C5" s="29" t="s">
        <v>131</v>
      </c>
      <c r="D5" s="2" t="s">
        <v>62</v>
      </c>
      <c r="E5" s="2" t="s">
        <v>79</v>
      </c>
      <c r="F5" s="2" t="s">
        <v>42</v>
      </c>
      <c r="G5" s="2">
        <v>1</v>
      </c>
      <c r="H5" s="2">
        <v>59340.61</v>
      </c>
      <c r="I5" s="2">
        <v>59340.61</v>
      </c>
      <c r="J5" s="1">
        <f>H5-I5</f>
        <v>0</v>
      </c>
      <c r="K5" s="2" t="s">
        <v>130</v>
      </c>
      <c r="L5" s="2" t="s">
        <v>41</v>
      </c>
      <c r="M5" s="2" t="s">
        <v>41</v>
      </c>
      <c r="N5" s="2" t="s">
        <v>41</v>
      </c>
    </row>
    <row r="6" spans="1:14" s="4" customFormat="1" ht="38.25" x14ac:dyDescent="0.2">
      <c r="A6" s="2">
        <v>2</v>
      </c>
      <c r="B6" s="42" t="s">
        <v>32</v>
      </c>
      <c r="C6" s="29" t="s">
        <v>131</v>
      </c>
      <c r="D6" s="2" t="s">
        <v>80</v>
      </c>
      <c r="E6" s="2" t="s">
        <v>81</v>
      </c>
      <c r="F6" s="2" t="s">
        <v>42</v>
      </c>
      <c r="G6" s="2">
        <v>1</v>
      </c>
      <c r="H6" s="2">
        <v>62400</v>
      </c>
      <c r="I6" s="2">
        <v>62400</v>
      </c>
      <c r="J6" s="1">
        <f t="shared" ref="J6:J51" si="0">H6-I6</f>
        <v>0</v>
      </c>
      <c r="K6" s="2" t="s">
        <v>130</v>
      </c>
      <c r="L6" s="2" t="s">
        <v>41</v>
      </c>
      <c r="M6" s="2" t="s">
        <v>41</v>
      </c>
      <c r="N6" s="2" t="s">
        <v>41</v>
      </c>
    </row>
    <row r="7" spans="1:14" s="4" customFormat="1" ht="38.25" x14ac:dyDescent="0.2">
      <c r="A7" s="2">
        <v>3</v>
      </c>
      <c r="B7" s="42" t="s">
        <v>32</v>
      </c>
      <c r="C7" s="29" t="s">
        <v>131</v>
      </c>
      <c r="D7" s="29" t="s">
        <v>82</v>
      </c>
      <c r="E7" s="29" t="s">
        <v>83</v>
      </c>
      <c r="F7" s="1" t="s">
        <v>42</v>
      </c>
      <c r="G7" s="2">
        <v>1</v>
      </c>
      <c r="H7" s="20">
        <v>59560</v>
      </c>
      <c r="I7" s="20">
        <v>59560</v>
      </c>
      <c r="J7" s="1">
        <f t="shared" si="0"/>
        <v>0</v>
      </c>
      <c r="K7" s="2" t="s">
        <v>130</v>
      </c>
      <c r="L7" s="2" t="s">
        <v>41</v>
      </c>
      <c r="M7" s="2" t="s">
        <v>41</v>
      </c>
      <c r="N7" s="2" t="s">
        <v>41</v>
      </c>
    </row>
    <row r="8" spans="1:14" s="4" customFormat="1" ht="38.25" x14ac:dyDescent="0.2">
      <c r="A8" s="2">
        <v>4</v>
      </c>
      <c r="B8" s="42" t="s">
        <v>32</v>
      </c>
      <c r="C8" s="29" t="s">
        <v>131</v>
      </c>
      <c r="D8" s="29" t="s">
        <v>84</v>
      </c>
      <c r="E8" s="29" t="s">
        <v>85</v>
      </c>
      <c r="F8" s="1" t="s">
        <v>42</v>
      </c>
      <c r="G8" s="2">
        <v>1</v>
      </c>
      <c r="H8" s="20">
        <v>152360</v>
      </c>
      <c r="I8" s="20">
        <v>152360</v>
      </c>
      <c r="J8" s="1">
        <f t="shared" si="0"/>
        <v>0</v>
      </c>
      <c r="K8" s="2" t="s">
        <v>130</v>
      </c>
      <c r="L8" s="2" t="s">
        <v>41</v>
      </c>
      <c r="M8" s="2" t="s">
        <v>41</v>
      </c>
      <c r="N8" s="2" t="s">
        <v>41</v>
      </c>
    </row>
    <row r="9" spans="1:14" s="4" customFormat="1" ht="38.25" x14ac:dyDescent="0.2">
      <c r="A9" s="2">
        <v>5</v>
      </c>
      <c r="B9" s="42" t="s">
        <v>32</v>
      </c>
      <c r="C9" s="29" t="s">
        <v>131</v>
      </c>
      <c r="D9" s="29" t="s">
        <v>86</v>
      </c>
      <c r="E9" s="29" t="s">
        <v>87</v>
      </c>
      <c r="F9" s="1" t="s">
        <v>42</v>
      </c>
      <c r="G9" s="2">
        <v>1</v>
      </c>
      <c r="H9" s="20">
        <v>253080</v>
      </c>
      <c r="I9" s="20">
        <v>253080</v>
      </c>
      <c r="J9" s="1">
        <f t="shared" si="0"/>
        <v>0</v>
      </c>
      <c r="K9" s="2" t="s">
        <v>130</v>
      </c>
      <c r="L9" s="2" t="s">
        <v>41</v>
      </c>
      <c r="M9" s="2" t="s">
        <v>41</v>
      </c>
      <c r="N9" s="2" t="s">
        <v>41</v>
      </c>
    </row>
    <row r="10" spans="1:14" s="4" customFormat="1" ht="38.25" x14ac:dyDescent="0.2">
      <c r="A10" s="2">
        <v>6</v>
      </c>
      <c r="B10" s="42" t="s">
        <v>32</v>
      </c>
      <c r="C10" s="29" t="s">
        <v>131</v>
      </c>
      <c r="D10" s="29" t="s">
        <v>88</v>
      </c>
      <c r="E10" s="29" t="s">
        <v>89</v>
      </c>
      <c r="F10" s="1" t="s">
        <v>42</v>
      </c>
      <c r="G10" s="2">
        <v>1</v>
      </c>
      <c r="H10" s="20">
        <v>586080</v>
      </c>
      <c r="I10" s="20">
        <v>586080</v>
      </c>
      <c r="J10" s="1">
        <f t="shared" si="0"/>
        <v>0</v>
      </c>
      <c r="K10" s="2" t="s">
        <v>130</v>
      </c>
      <c r="L10" s="2" t="s">
        <v>41</v>
      </c>
      <c r="M10" s="2" t="s">
        <v>41</v>
      </c>
      <c r="N10" s="2" t="s">
        <v>41</v>
      </c>
    </row>
    <row r="11" spans="1:14" s="4" customFormat="1" ht="38.25" x14ac:dyDescent="0.2">
      <c r="A11" s="2">
        <v>7</v>
      </c>
      <c r="B11" s="42" t="s">
        <v>32</v>
      </c>
      <c r="C11" s="29" t="s">
        <v>131</v>
      </c>
      <c r="D11" s="29" t="s">
        <v>90</v>
      </c>
      <c r="E11" s="29" t="s">
        <v>89</v>
      </c>
      <c r="F11" s="1" t="s">
        <v>42</v>
      </c>
      <c r="G11" s="2">
        <v>1</v>
      </c>
      <c r="H11" s="20">
        <v>329670</v>
      </c>
      <c r="I11" s="20">
        <v>329670</v>
      </c>
      <c r="J11" s="1">
        <f t="shared" si="0"/>
        <v>0</v>
      </c>
      <c r="K11" s="2" t="s">
        <v>130</v>
      </c>
      <c r="L11" s="2" t="s">
        <v>41</v>
      </c>
      <c r="M11" s="2" t="s">
        <v>41</v>
      </c>
      <c r="N11" s="2" t="s">
        <v>41</v>
      </c>
    </row>
    <row r="12" spans="1:14" s="4" customFormat="1" ht="38.25" x14ac:dyDescent="0.2">
      <c r="A12" s="2">
        <v>8</v>
      </c>
      <c r="B12" s="42" t="s">
        <v>32</v>
      </c>
      <c r="C12" s="29" t="s">
        <v>131</v>
      </c>
      <c r="D12" s="29" t="s">
        <v>91</v>
      </c>
      <c r="E12" s="29" t="s">
        <v>89</v>
      </c>
      <c r="F12" s="1" t="s">
        <v>42</v>
      </c>
      <c r="G12" s="2">
        <v>1</v>
      </c>
      <c r="H12" s="20">
        <v>39560</v>
      </c>
      <c r="I12" s="20">
        <v>39560</v>
      </c>
      <c r="J12" s="1">
        <f t="shared" si="0"/>
        <v>0</v>
      </c>
      <c r="K12" s="2" t="s">
        <v>130</v>
      </c>
      <c r="L12" s="2" t="s">
        <v>41</v>
      </c>
      <c r="M12" s="2" t="s">
        <v>41</v>
      </c>
      <c r="N12" s="2" t="s">
        <v>41</v>
      </c>
    </row>
    <row r="13" spans="1:14" s="4" customFormat="1" ht="38.25" x14ac:dyDescent="0.2">
      <c r="A13" s="2">
        <v>9</v>
      </c>
      <c r="B13" s="42" t="s">
        <v>32</v>
      </c>
      <c r="C13" s="29" t="s">
        <v>131</v>
      </c>
      <c r="D13" s="29" t="s">
        <v>92</v>
      </c>
      <c r="E13" s="29" t="s">
        <v>89</v>
      </c>
      <c r="F13" s="1" t="s">
        <v>93</v>
      </c>
      <c r="G13" s="2">
        <v>1</v>
      </c>
      <c r="H13" s="20">
        <v>316483</v>
      </c>
      <c r="I13" s="20">
        <v>316483</v>
      </c>
      <c r="J13" s="1">
        <f t="shared" si="0"/>
        <v>0</v>
      </c>
      <c r="K13" s="2" t="s">
        <v>130</v>
      </c>
      <c r="L13" s="2" t="s">
        <v>41</v>
      </c>
      <c r="M13" s="2" t="s">
        <v>41</v>
      </c>
      <c r="N13" s="2" t="s">
        <v>41</v>
      </c>
    </row>
    <row r="14" spans="1:14" s="4" customFormat="1" ht="38.25" x14ac:dyDescent="0.2">
      <c r="A14" s="2">
        <v>10</v>
      </c>
      <c r="B14" s="42" t="s">
        <v>32</v>
      </c>
      <c r="C14" s="29" t="s">
        <v>131</v>
      </c>
      <c r="D14" s="29" t="s">
        <v>94</v>
      </c>
      <c r="E14" s="29" t="s">
        <v>85</v>
      </c>
      <c r="F14" s="1" t="s">
        <v>42</v>
      </c>
      <c r="G14" s="2">
        <v>4</v>
      </c>
      <c r="H14" s="20">
        <v>1176632.72</v>
      </c>
      <c r="I14" s="20">
        <v>1176632.72</v>
      </c>
      <c r="J14" s="1">
        <f t="shared" si="0"/>
        <v>0</v>
      </c>
      <c r="K14" s="2" t="s">
        <v>130</v>
      </c>
      <c r="L14" s="2" t="s">
        <v>41</v>
      </c>
      <c r="M14" s="2" t="s">
        <v>41</v>
      </c>
      <c r="N14" s="2" t="s">
        <v>41</v>
      </c>
    </row>
    <row r="15" spans="1:14" s="4" customFormat="1" ht="38.25" x14ac:dyDescent="0.2">
      <c r="A15" s="2">
        <v>11</v>
      </c>
      <c r="B15" s="42" t="s">
        <v>32</v>
      </c>
      <c r="C15" s="29" t="s">
        <v>131</v>
      </c>
      <c r="D15" s="29" t="s">
        <v>95</v>
      </c>
      <c r="E15" s="29" t="s">
        <v>96</v>
      </c>
      <c r="F15" s="1" t="s">
        <v>42</v>
      </c>
      <c r="G15" s="2">
        <v>1</v>
      </c>
      <c r="H15" s="20">
        <v>180000</v>
      </c>
      <c r="I15" s="20">
        <v>180000</v>
      </c>
      <c r="J15" s="1">
        <f t="shared" si="0"/>
        <v>0</v>
      </c>
      <c r="K15" s="2" t="s">
        <v>130</v>
      </c>
      <c r="L15" s="2" t="s">
        <v>41</v>
      </c>
      <c r="M15" s="2" t="s">
        <v>41</v>
      </c>
      <c r="N15" s="2" t="s">
        <v>41</v>
      </c>
    </row>
    <row r="16" spans="1:14" s="4" customFormat="1" ht="38.25" x14ac:dyDescent="0.2">
      <c r="A16" s="2">
        <v>12</v>
      </c>
      <c r="B16" s="42" t="s">
        <v>32</v>
      </c>
      <c r="C16" s="29" t="s">
        <v>131</v>
      </c>
      <c r="D16" s="29" t="s">
        <v>97</v>
      </c>
      <c r="E16" s="29" t="s">
        <v>96</v>
      </c>
      <c r="F16" s="1" t="s">
        <v>42</v>
      </c>
      <c r="G16" s="2">
        <v>1</v>
      </c>
      <c r="H16" s="20">
        <v>592000</v>
      </c>
      <c r="I16" s="20">
        <v>592000</v>
      </c>
      <c r="J16" s="1">
        <f t="shared" si="0"/>
        <v>0</v>
      </c>
      <c r="K16" s="2" t="s">
        <v>130</v>
      </c>
      <c r="L16" s="2" t="s">
        <v>41</v>
      </c>
      <c r="M16" s="2" t="s">
        <v>41</v>
      </c>
      <c r="N16" s="2" t="s">
        <v>41</v>
      </c>
    </row>
    <row r="17" spans="1:14" s="4" customFormat="1" ht="38.25" x14ac:dyDescent="0.2">
      <c r="A17" s="2">
        <v>13</v>
      </c>
      <c r="B17" s="42" t="s">
        <v>32</v>
      </c>
      <c r="C17" s="29" t="s">
        <v>131</v>
      </c>
      <c r="D17" s="29" t="s">
        <v>97</v>
      </c>
      <c r="E17" s="29" t="s">
        <v>96</v>
      </c>
      <c r="F17" s="1" t="s">
        <v>42</v>
      </c>
      <c r="G17" s="2">
        <v>1</v>
      </c>
      <c r="H17" s="20">
        <v>888000</v>
      </c>
      <c r="I17" s="20">
        <v>888000</v>
      </c>
      <c r="J17" s="1">
        <f t="shared" si="0"/>
        <v>0</v>
      </c>
      <c r="K17" s="2" t="s">
        <v>130</v>
      </c>
      <c r="L17" s="2" t="s">
        <v>41</v>
      </c>
      <c r="M17" s="2" t="s">
        <v>41</v>
      </c>
      <c r="N17" s="2" t="s">
        <v>41</v>
      </c>
    </row>
    <row r="18" spans="1:14" s="4" customFormat="1" ht="51" x14ac:dyDescent="0.2">
      <c r="A18" s="2">
        <v>14</v>
      </c>
      <c r="B18" s="42" t="s">
        <v>32</v>
      </c>
      <c r="C18" s="29" t="s">
        <v>131</v>
      </c>
      <c r="D18" s="29" t="s">
        <v>98</v>
      </c>
      <c r="E18" s="29" t="s">
        <v>99</v>
      </c>
      <c r="F18" s="1" t="s">
        <v>42</v>
      </c>
      <c r="G18" s="2">
        <v>1</v>
      </c>
      <c r="H18" s="20">
        <v>109890</v>
      </c>
      <c r="I18" s="20">
        <v>109890</v>
      </c>
      <c r="J18" s="1">
        <f t="shared" si="0"/>
        <v>0</v>
      </c>
      <c r="K18" s="2" t="s">
        <v>130</v>
      </c>
      <c r="L18" s="2" t="s">
        <v>41</v>
      </c>
      <c r="M18" s="2" t="s">
        <v>41</v>
      </c>
      <c r="N18" s="2" t="s">
        <v>41</v>
      </c>
    </row>
    <row r="19" spans="1:14" s="4" customFormat="1" ht="51" x14ac:dyDescent="0.2">
      <c r="A19" s="2">
        <v>15</v>
      </c>
      <c r="B19" s="42" t="s">
        <v>32</v>
      </c>
      <c r="C19" s="29" t="s">
        <v>131</v>
      </c>
      <c r="D19" s="29" t="s">
        <v>100</v>
      </c>
      <c r="E19" s="29" t="s">
        <v>101</v>
      </c>
      <c r="F19" s="1" t="s">
        <v>42</v>
      </c>
      <c r="G19" s="2">
        <v>2</v>
      </c>
      <c r="H19" s="20">
        <v>840000</v>
      </c>
      <c r="I19" s="20">
        <v>840000</v>
      </c>
      <c r="J19" s="1">
        <f t="shared" si="0"/>
        <v>0</v>
      </c>
      <c r="K19" s="2" t="s">
        <v>130</v>
      </c>
      <c r="L19" s="2" t="s">
        <v>41</v>
      </c>
      <c r="M19" s="2" t="s">
        <v>41</v>
      </c>
      <c r="N19" s="2" t="s">
        <v>41</v>
      </c>
    </row>
    <row r="20" spans="1:14" s="4" customFormat="1" ht="38.25" x14ac:dyDescent="0.2">
      <c r="A20" s="2">
        <v>16</v>
      </c>
      <c r="B20" s="42" t="s">
        <v>32</v>
      </c>
      <c r="C20" s="29" t="s">
        <v>131</v>
      </c>
      <c r="D20" s="29" t="s">
        <v>94</v>
      </c>
      <c r="E20" s="29" t="s">
        <v>101</v>
      </c>
      <c r="F20" s="1" t="s">
        <v>42</v>
      </c>
      <c r="G20" s="2">
        <v>3</v>
      </c>
      <c r="H20" s="20">
        <v>630000</v>
      </c>
      <c r="I20" s="20">
        <v>630000</v>
      </c>
      <c r="J20" s="1">
        <f t="shared" si="0"/>
        <v>0</v>
      </c>
      <c r="K20" s="2" t="s">
        <v>130</v>
      </c>
      <c r="L20" s="2" t="s">
        <v>41</v>
      </c>
      <c r="M20" s="2" t="s">
        <v>41</v>
      </c>
      <c r="N20" s="2" t="s">
        <v>41</v>
      </c>
    </row>
    <row r="21" spans="1:14" s="4" customFormat="1" ht="38.25" x14ac:dyDescent="0.2">
      <c r="A21" s="2">
        <v>17</v>
      </c>
      <c r="B21" s="42" t="s">
        <v>32</v>
      </c>
      <c r="C21" s="29" t="s">
        <v>131</v>
      </c>
      <c r="D21" s="29" t="s">
        <v>102</v>
      </c>
      <c r="E21" s="29"/>
      <c r="F21" s="1" t="s">
        <v>42</v>
      </c>
      <c r="G21" s="2">
        <v>1</v>
      </c>
      <c r="H21" s="20">
        <v>600000</v>
      </c>
      <c r="I21" s="20">
        <v>600000</v>
      </c>
      <c r="J21" s="1">
        <f t="shared" si="0"/>
        <v>0</v>
      </c>
      <c r="K21" s="2" t="s">
        <v>130</v>
      </c>
      <c r="L21" s="2" t="s">
        <v>41</v>
      </c>
      <c r="M21" s="2" t="s">
        <v>41</v>
      </c>
      <c r="N21" s="2" t="s">
        <v>41</v>
      </c>
    </row>
    <row r="22" spans="1:14" s="4" customFormat="1" ht="38.25" x14ac:dyDescent="0.2">
      <c r="A22" s="2">
        <v>18</v>
      </c>
      <c r="B22" s="42" t="s">
        <v>32</v>
      </c>
      <c r="C22" s="29" t="s">
        <v>131</v>
      </c>
      <c r="D22" s="29" t="s">
        <v>103</v>
      </c>
      <c r="E22" s="29" t="s">
        <v>99</v>
      </c>
      <c r="F22" s="1" t="s">
        <v>42</v>
      </c>
      <c r="G22" s="2">
        <v>2</v>
      </c>
      <c r="H22" s="20">
        <v>477400</v>
      </c>
      <c r="I22" s="20">
        <v>477400</v>
      </c>
      <c r="J22" s="1">
        <f t="shared" si="0"/>
        <v>0</v>
      </c>
      <c r="K22" s="2" t="s">
        <v>130</v>
      </c>
      <c r="L22" s="2" t="s">
        <v>41</v>
      </c>
      <c r="M22" s="2" t="s">
        <v>41</v>
      </c>
      <c r="N22" s="2" t="s">
        <v>41</v>
      </c>
    </row>
    <row r="23" spans="1:14" s="4" customFormat="1" ht="38.25" x14ac:dyDescent="0.2">
      <c r="A23" s="2">
        <v>19</v>
      </c>
      <c r="B23" s="42" t="s">
        <v>32</v>
      </c>
      <c r="C23" s="29" t="s">
        <v>131</v>
      </c>
      <c r="D23" s="29" t="s">
        <v>104</v>
      </c>
      <c r="E23" s="29" t="s">
        <v>101</v>
      </c>
      <c r="F23" s="1" t="s">
        <v>42</v>
      </c>
      <c r="G23" s="2">
        <v>1</v>
      </c>
      <c r="H23" s="20">
        <v>420000</v>
      </c>
      <c r="I23" s="20">
        <v>420000</v>
      </c>
      <c r="J23" s="1">
        <f t="shared" si="0"/>
        <v>0</v>
      </c>
      <c r="K23" s="2" t="s">
        <v>130</v>
      </c>
      <c r="L23" s="2" t="s">
        <v>41</v>
      </c>
      <c r="M23" s="2" t="s">
        <v>41</v>
      </c>
      <c r="N23" s="2" t="s">
        <v>41</v>
      </c>
    </row>
    <row r="24" spans="1:14" s="4" customFormat="1" ht="38.25" x14ac:dyDescent="0.2">
      <c r="A24" s="2">
        <v>20</v>
      </c>
      <c r="B24" s="42" t="s">
        <v>32</v>
      </c>
      <c r="C24" s="29" t="s">
        <v>131</v>
      </c>
      <c r="D24" s="29" t="s">
        <v>105</v>
      </c>
      <c r="E24" s="29" t="s">
        <v>106</v>
      </c>
      <c r="F24" s="1" t="s">
        <v>42</v>
      </c>
      <c r="G24" s="2">
        <v>1</v>
      </c>
      <c r="H24" s="20">
        <v>465000</v>
      </c>
      <c r="I24" s="20">
        <v>465000</v>
      </c>
      <c r="J24" s="1">
        <f t="shared" si="0"/>
        <v>0</v>
      </c>
      <c r="K24" s="2" t="s">
        <v>130</v>
      </c>
      <c r="L24" s="2" t="s">
        <v>41</v>
      </c>
      <c r="M24" s="2" t="s">
        <v>41</v>
      </c>
      <c r="N24" s="2" t="s">
        <v>41</v>
      </c>
    </row>
    <row r="25" spans="1:14" s="4" customFormat="1" ht="51" x14ac:dyDescent="0.2">
      <c r="A25" s="2">
        <v>21</v>
      </c>
      <c r="B25" s="42" t="s">
        <v>32</v>
      </c>
      <c r="C25" s="29" t="s">
        <v>131</v>
      </c>
      <c r="D25" s="29" t="s">
        <v>107</v>
      </c>
      <c r="E25" s="29" t="s">
        <v>106</v>
      </c>
      <c r="F25" s="1" t="s">
        <v>42</v>
      </c>
      <c r="G25" s="2">
        <v>1</v>
      </c>
      <c r="H25" s="20">
        <v>1020000</v>
      </c>
      <c r="I25" s="20">
        <v>1020000</v>
      </c>
      <c r="J25" s="1">
        <f t="shared" si="0"/>
        <v>0</v>
      </c>
      <c r="K25" s="2" t="s">
        <v>130</v>
      </c>
      <c r="L25" s="2" t="s">
        <v>41</v>
      </c>
      <c r="M25" s="2" t="s">
        <v>41</v>
      </c>
      <c r="N25" s="2" t="s">
        <v>41</v>
      </c>
    </row>
    <row r="26" spans="1:14" s="4" customFormat="1" ht="38.25" x14ac:dyDescent="0.2">
      <c r="A26" s="2">
        <v>22</v>
      </c>
      <c r="B26" s="42" t="s">
        <v>32</v>
      </c>
      <c r="C26" s="29" t="s">
        <v>131</v>
      </c>
      <c r="D26" s="29" t="s">
        <v>108</v>
      </c>
      <c r="E26" s="29" t="s">
        <v>106</v>
      </c>
      <c r="F26" s="1" t="s">
        <v>42</v>
      </c>
      <c r="G26" s="2">
        <v>1</v>
      </c>
      <c r="H26" s="20">
        <v>350000</v>
      </c>
      <c r="I26" s="20">
        <v>350000</v>
      </c>
      <c r="J26" s="1">
        <f t="shared" si="0"/>
        <v>0</v>
      </c>
      <c r="K26" s="2" t="s">
        <v>130</v>
      </c>
      <c r="L26" s="2" t="s">
        <v>41</v>
      </c>
      <c r="M26" s="2" t="s">
        <v>41</v>
      </c>
      <c r="N26" s="2" t="s">
        <v>41</v>
      </c>
    </row>
    <row r="27" spans="1:14" s="4" customFormat="1" ht="38.25" x14ac:dyDescent="0.2">
      <c r="A27" s="2">
        <v>23</v>
      </c>
      <c r="B27" s="42" t="s">
        <v>32</v>
      </c>
      <c r="C27" s="29" t="s">
        <v>131</v>
      </c>
      <c r="D27" s="29" t="s">
        <v>109</v>
      </c>
      <c r="E27" s="29" t="s">
        <v>106</v>
      </c>
      <c r="F27" s="1" t="s">
        <v>42</v>
      </c>
      <c r="G27" s="2">
        <v>2</v>
      </c>
      <c r="H27" s="20">
        <v>179800</v>
      </c>
      <c r="I27" s="20">
        <v>179800</v>
      </c>
      <c r="J27" s="1">
        <f t="shared" si="0"/>
        <v>0</v>
      </c>
      <c r="K27" s="2" t="s">
        <v>130</v>
      </c>
      <c r="L27" s="2" t="s">
        <v>41</v>
      </c>
      <c r="M27" s="2" t="s">
        <v>41</v>
      </c>
      <c r="N27" s="2" t="s">
        <v>41</v>
      </c>
    </row>
    <row r="28" spans="1:14" s="4" customFormat="1" ht="38.25" x14ac:dyDescent="0.2">
      <c r="A28" s="2">
        <v>24</v>
      </c>
      <c r="B28" s="42" t="s">
        <v>32</v>
      </c>
      <c r="C28" s="29" t="s">
        <v>131</v>
      </c>
      <c r="D28" s="29" t="s">
        <v>109</v>
      </c>
      <c r="E28" s="29" t="s">
        <v>110</v>
      </c>
      <c r="F28" s="1" t="s">
        <v>42</v>
      </c>
      <c r="G28" s="2">
        <v>1</v>
      </c>
      <c r="H28" s="20">
        <v>89900</v>
      </c>
      <c r="I28" s="20">
        <v>89900</v>
      </c>
      <c r="J28" s="1">
        <f t="shared" si="0"/>
        <v>0</v>
      </c>
      <c r="K28" s="2" t="s">
        <v>130</v>
      </c>
      <c r="L28" s="2" t="s">
        <v>41</v>
      </c>
      <c r="M28" s="2" t="s">
        <v>41</v>
      </c>
      <c r="N28" s="2" t="s">
        <v>41</v>
      </c>
    </row>
    <row r="29" spans="1:14" s="4" customFormat="1" ht="51" x14ac:dyDescent="0.2">
      <c r="A29" s="2">
        <v>25</v>
      </c>
      <c r="B29" s="42" t="s">
        <v>32</v>
      </c>
      <c r="C29" s="29" t="s">
        <v>131</v>
      </c>
      <c r="D29" s="29" t="s">
        <v>111</v>
      </c>
      <c r="E29" s="29" t="s">
        <v>106</v>
      </c>
      <c r="F29" s="1" t="s">
        <v>42</v>
      </c>
      <c r="G29" s="2">
        <v>1</v>
      </c>
      <c r="H29" s="20">
        <v>709000</v>
      </c>
      <c r="I29" s="20">
        <v>709000</v>
      </c>
      <c r="J29" s="1">
        <f t="shared" si="0"/>
        <v>0</v>
      </c>
      <c r="K29" s="2" t="s">
        <v>130</v>
      </c>
      <c r="L29" s="2" t="s">
        <v>41</v>
      </c>
      <c r="M29" s="2" t="s">
        <v>41</v>
      </c>
      <c r="N29" s="2" t="s">
        <v>41</v>
      </c>
    </row>
    <row r="30" spans="1:14" s="4" customFormat="1" ht="38.25" x14ac:dyDescent="0.2">
      <c r="A30" s="2">
        <v>26</v>
      </c>
      <c r="B30" s="42" t="s">
        <v>32</v>
      </c>
      <c r="C30" s="29" t="s">
        <v>131</v>
      </c>
      <c r="D30" s="29" t="s">
        <v>112</v>
      </c>
      <c r="E30" s="29" t="s">
        <v>113</v>
      </c>
      <c r="F30" s="1" t="s">
        <v>42</v>
      </c>
      <c r="G30" s="2">
        <v>1</v>
      </c>
      <c r="H30" s="20">
        <v>7500</v>
      </c>
      <c r="I30" s="20">
        <v>7500</v>
      </c>
      <c r="J30" s="1">
        <f t="shared" si="0"/>
        <v>0</v>
      </c>
      <c r="K30" s="2" t="s">
        <v>130</v>
      </c>
      <c r="L30" s="2" t="s">
        <v>41</v>
      </c>
      <c r="M30" s="2" t="s">
        <v>41</v>
      </c>
      <c r="N30" s="2" t="s">
        <v>41</v>
      </c>
    </row>
    <row r="31" spans="1:14" s="4" customFormat="1" ht="38.25" x14ac:dyDescent="0.2">
      <c r="A31" s="2">
        <v>27</v>
      </c>
      <c r="B31" s="42" t="s">
        <v>32</v>
      </c>
      <c r="C31" s="29" t="s">
        <v>131</v>
      </c>
      <c r="D31" s="29" t="s">
        <v>114</v>
      </c>
      <c r="E31" s="29" t="s">
        <v>113</v>
      </c>
      <c r="F31" s="1" t="s">
        <v>42</v>
      </c>
      <c r="G31" s="2">
        <v>1</v>
      </c>
      <c r="H31" s="20">
        <v>870000</v>
      </c>
      <c r="I31" s="20">
        <v>870000</v>
      </c>
      <c r="J31" s="1">
        <f t="shared" si="0"/>
        <v>0</v>
      </c>
      <c r="K31" s="2" t="s">
        <v>130</v>
      </c>
      <c r="L31" s="2" t="s">
        <v>41</v>
      </c>
      <c r="M31" s="2" t="s">
        <v>41</v>
      </c>
      <c r="N31" s="2" t="s">
        <v>41</v>
      </c>
    </row>
    <row r="32" spans="1:14" s="4" customFormat="1" ht="38.25" x14ac:dyDescent="0.2">
      <c r="A32" s="2">
        <v>28</v>
      </c>
      <c r="B32" s="42" t="s">
        <v>32</v>
      </c>
      <c r="C32" s="29" t="s">
        <v>131</v>
      </c>
      <c r="D32" s="29" t="s">
        <v>115</v>
      </c>
      <c r="E32" s="29" t="s">
        <v>116</v>
      </c>
      <c r="F32" s="1" t="s">
        <v>42</v>
      </c>
      <c r="G32" s="2">
        <v>1</v>
      </c>
      <c r="H32" s="20">
        <v>185000</v>
      </c>
      <c r="I32" s="20">
        <v>185000</v>
      </c>
      <c r="J32" s="1">
        <f t="shared" si="0"/>
        <v>0</v>
      </c>
      <c r="K32" s="2" t="s">
        <v>130</v>
      </c>
      <c r="L32" s="2" t="s">
        <v>41</v>
      </c>
      <c r="M32" s="2" t="s">
        <v>41</v>
      </c>
      <c r="N32" s="2" t="s">
        <v>41</v>
      </c>
    </row>
    <row r="33" spans="1:14" s="4" customFormat="1" ht="38.25" x14ac:dyDescent="0.2">
      <c r="A33" s="2">
        <v>29</v>
      </c>
      <c r="B33" s="42" t="s">
        <v>32</v>
      </c>
      <c r="C33" s="29" t="s">
        <v>131</v>
      </c>
      <c r="D33" s="29" t="s">
        <v>117</v>
      </c>
      <c r="E33" s="29" t="s">
        <v>116</v>
      </c>
      <c r="F33" s="1" t="s">
        <v>42</v>
      </c>
      <c r="G33" s="2">
        <v>1</v>
      </c>
      <c r="H33" s="20">
        <v>194000</v>
      </c>
      <c r="I33" s="20">
        <v>194000</v>
      </c>
      <c r="J33" s="1">
        <f t="shared" si="0"/>
        <v>0</v>
      </c>
      <c r="K33" s="2" t="s">
        <v>130</v>
      </c>
      <c r="L33" s="2" t="s">
        <v>41</v>
      </c>
      <c r="M33" s="2" t="s">
        <v>41</v>
      </c>
      <c r="N33" s="2" t="s">
        <v>41</v>
      </c>
    </row>
    <row r="34" spans="1:14" s="4" customFormat="1" ht="38.25" x14ac:dyDescent="0.2">
      <c r="A34" s="2">
        <v>30</v>
      </c>
      <c r="B34" s="42" t="s">
        <v>32</v>
      </c>
      <c r="C34" s="29" t="s">
        <v>131</v>
      </c>
      <c r="D34" s="29" t="s">
        <v>118</v>
      </c>
      <c r="E34" s="29" t="s">
        <v>116</v>
      </c>
      <c r="F34" s="1" t="s">
        <v>42</v>
      </c>
      <c r="G34" s="2">
        <v>4</v>
      </c>
      <c r="H34" s="20">
        <v>642384</v>
      </c>
      <c r="I34" s="20">
        <v>642384</v>
      </c>
      <c r="J34" s="1">
        <f t="shared" si="0"/>
        <v>0</v>
      </c>
      <c r="K34" s="2" t="s">
        <v>130</v>
      </c>
      <c r="L34" s="2" t="s">
        <v>41</v>
      </c>
      <c r="M34" s="2" t="s">
        <v>41</v>
      </c>
      <c r="N34" s="2" t="s">
        <v>41</v>
      </c>
    </row>
    <row r="35" spans="1:14" s="4" customFormat="1" ht="51" x14ac:dyDescent="0.2">
      <c r="A35" s="2">
        <v>31</v>
      </c>
      <c r="B35" s="42" t="s">
        <v>32</v>
      </c>
      <c r="C35" s="29" t="s">
        <v>131</v>
      </c>
      <c r="D35" s="29" t="s">
        <v>119</v>
      </c>
      <c r="E35" s="29" t="s">
        <v>116</v>
      </c>
      <c r="F35" s="1" t="s">
        <v>42</v>
      </c>
      <c r="G35" s="2">
        <v>1</v>
      </c>
      <c r="H35" s="20">
        <v>228403</v>
      </c>
      <c r="I35" s="20">
        <v>228403</v>
      </c>
      <c r="J35" s="1">
        <f t="shared" si="0"/>
        <v>0</v>
      </c>
      <c r="K35" s="2" t="s">
        <v>130</v>
      </c>
      <c r="L35" s="2" t="s">
        <v>41</v>
      </c>
      <c r="M35" s="2" t="s">
        <v>41</v>
      </c>
      <c r="N35" s="2" t="s">
        <v>41</v>
      </c>
    </row>
    <row r="36" spans="1:14" s="45" customFormat="1" ht="38.25" x14ac:dyDescent="0.2">
      <c r="A36" s="2">
        <v>32</v>
      </c>
      <c r="B36" s="42" t="s">
        <v>32</v>
      </c>
      <c r="C36" s="29" t="s">
        <v>131</v>
      </c>
      <c r="D36" s="47" t="s">
        <v>120</v>
      </c>
      <c r="E36" s="47" t="s">
        <v>116</v>
      </c>
      <c r="F36" s="44" t="s">
        <v>42</v>
      </c>
      <c r="G36" s="43">
        <v>132</v>
      </c>
      <c r="H36" s="54">
        <v>2411904</v>
      </c>
      <c r="I36" s="54">
        <v>2411904</v>
      </c>
      <c r="J36" s="1">
        <f t="shared" si="0"/>
        <v>0</v>
      </c>
      <c r="K36" s="2" t="s">
        <v>130</v>
      </c>
      <c r="L36" s="2" t="s">
        <v>41</v>
      </c>
      <c r="M36" s="2" t="s">
        <v>41</v>
      </c>
      <c r="N36" s="2" t="s">
        <v>41</v>
      </c>
    </row>
    <row r="37" spans="1:14" s="4" customFormat="1" ht="38.25" x14ac:dyDescent="0.2">
      <c r="A37" s="2">
        <v>33</v>
      </c>
      <c r="B37" s="42" t="s">
        <v>32</v>
      </c>
      <c r="C37" s="29" t="s">
        <v>131</v>
      </c>
      <c r="D37" s="29" t="s">
        <v>121</v>
      </c>
      <c r="E37" s="29" t="s">
        <v>116</v>
      </c>
      <c r="F37" s="1" t="s">
        <v>42</v>
      </c>
      <c r="G37" s="2">
        <v>23</v>
      </c>
      <c r="H37" s="20">
        <v>1297867</v>
      </c>
      <c r="I37" s="20">
        <v>1297867</v>
      </c>
      <c r="J37" s="1">
        <f t="shared" si="0"/>
        <v>0</v>
      </c>
      <c r="K37" s="2" t="s">
        <v>130</v>
      </c>
      <c r="L37" s="2" t="s">
        <v>41</v>
      </c>
      <c r="M37" s="2" t="s">
        <v>41</v>
      </c>
      <c r="N37" s="2" t="s">
        <v>41</v>
      </c>
    </row>
    <row r="38" spans="1:14" s="4" customFormat="1" ht="38.25" x14ac:dyDescent="0.2">
      <c r="A38" s="2">
        <v>34</v>
      </c>
      <c r="B38" s="42" t="s">
        <v>32</v>
      </c>
      <c r="C38" s="29" t="s">
        <v>131</v>
      </c>
      <c r="D38" s="29" t="s">
        <v>122</v>
      </c>
      <c r="E38" s="29" t="s">
        <v>123</v>
      </c>
      <c r="F38" s="1" t="s">
        <v>42</v>
      </c>
      <c r="G38" s="2">
        <v>1</v>
      </c>
      <c r="H38" s="20">
        <v>935000</v>
      </c>
      <c r="I38" s="20">
        <v>935000</v>
      </c>
      <c r="J38" s="1">
        <f t="shared" si="0"/>
        <v>0</v>
      </c>
      <c r="K38" s="2" t="s">
        <v>130</v>
      </c>
      <c r="L38" s="2" t="s">
        <v>41</v>
      </c>
      <c r="M38" s="2" t="s">
        <v>41</v>
      </c>
      <c r="N38" s="2" t="s">
        <v>41</v>
      </c>
    </row>
    <row r="39" spans="1:14" s="4" customFormat="1" ht="51" x14ac:dyDescent="0.2">
      <c r="A39" s="2">
        <v>35</v>
      </c>
      <c r="B39" s="42" t="s">
        <v>32</v>
      </c>
      <c r="C39" s="29" t="s">
        <v>131</v>
      </c>
      <c r="D39" s="29" t="s">
        <v>124</v>
      </c>
      <c r="E39" s="29" t="s">
        <v>123</v>
      </c>
      <c r="F39" s="1" t="s">
        <v>42</v>
      </c>
      <c r="G39" s="2">
        <v>1</v>
      </c>
      <c r="H39" s="20">
        <v>120500</v>
      </c>
      <c r="I39" s="20">
        <v>120500</v>
      </c>
      <c r="J39" s="1">
        <f t="shared" si="0"/>
        <v>0</v>
      </c>
      <c r="K39" s="2" t="s">
        <v>130</v>
      </c>
      <c r="L39" s="2" t="s">
        <v>41</v>
      </c>
      <c r="M39" s="2" t="s">
        <v>41</v>
      </c>
      <c r="N39" s="2" t="s">
        <v>41</v>
      </c>
    </row>
    <row r="40" spans="1:14" s="4" customFormat="1" ht="38.25" x14ac:dyDescent="0.2">
      <c r="A40" s="2">
        <v>36</v>
      </c>
      <c r="B40" s="42" t="s">
        <v>32</v>
      </c>
      <c r="C40" s="29" t="s">
        <v>131</v>
      </c>
      <c r="D40" s="29" t="s">
        <v>125</v>
      </c>
      <c r="E40" s="29" t="s">
        <v>123</v>
      </c>
      <c r="F40" s="1" t="s">
        <v>42</v>
      </c>
      <c r="G40" s="2">
        <v>1</v>
      </c>
      <c r="H40" s="20">
        <v>80000</v>
      </c>
      <c r="I40" s="20">
        <v>80000</v>
      </c>
      <c r="J40" s="1">
        <f t="shared" si="0"/>
        <v>0</v>
      </c>
      <c r="K40" s="2" t="s">
        <v>130</v>
      </c>
      <c r="L40" s="2" t="s">
        <v>41</v>
      </c>
      <c r="M40" s="2" t="s">
        <v>41</v>
      </c>
      <c r="N40" s="2" t="s">
        <v>41</v>
      </c>
    </row>
    <row r="41" spans="1:14" s="4" customFormat="1" ht="38.25" x14ac:dyDescent="0.2">
      <c r="A41" s="2">
        <v>37</v>
      </c>
      <c r="B41" s="42" t="s">
        <v>32</v>
      </c>
      <c r="C41" s="29" t="s">
        <v>131</v>
      </c>
      <c r="D41" s="29" t="s">
        <v>126</v>
      </c>
      <c r="E41" s="29" t="s">
        <v>123</v>
      </c>
      <c r="F41" s="1" t="s">
        <v>42</v>
      </c>
      <c r="G41" s="2">
        <v>1</v>
      </c>
      <c r="H41" s="20">
        <v>340000</v>
      </c>
      <c r="I41" s="20">
        <v>340000</v>
      </c>
      <c r="J41" s="1">
        <f t="shared" si="0"/>
        <v>0</v>
      </c>
      <c r="K41" s="2" t="s">
        <v>130</v>
      </c>
      <c r="L41" s="2" t="s">
        <v>41</v>
      </c>
      <c r="M41" s="2" t="s">
        <v>41</v>
      </c>
      <c r="N41" s="2" t="s">
        <v>41</v>
      </c>
    </row>
    <row r="42" spans="1:14" s="4" customFormat="1" ht="38.25" x14ac:dyDescent="0.2">
      <c r="A42" s="2">
        <v>38</v>
      </c>
      <c r="B42" s="42" t="s">
        <v>32</v>
      </c>
      <c r="C42" s="29" t="s">
        <v>131</v>
      </c>
      <c r="D42" s="29" t="s">
        <v>127</v>
      </c>
      <c r="E42" s="29" t="s">
        <v>128</v>
      </c>
      <c r="F42" s="1" t="s">
        <v>42</v>
      </c>
      <c r="G42" s="2">
        <v>1</v>
      </c>
      <c r="H42" s="20">
        <v>999900</v>
      </c>
      <c r="I42" s="20">
        <v>999900</v>
      </c>
      <c r="J42" s="1">
        <f t="shared" si="0"/>
        <v>0</v>
      </c>
      <c r="K42" s="2" t="s">
        <v>130</v>
      </c>
      <c r="L42" s="2" t="s">
        <v>41</v>
      </c>
      <c r="M42" s="2" t="s">
        <v>41</v>
      </c>
      <c r="N42" s="2" t="s">
        <v>41</v>
      </c>
    </row>
    <row r="43" spans="1:14" s="4" customFormat="1" ht="38.25" x14ac:dyDescent="0.2">
      <c r="A43" s="2">
        <v>39</v>
      </c>
      <c r="B43" s="42" t="s">
        <v>32</v>
      </c>
      <c r="C43" s="29" t="s">
        <v>131</v>
      </c>
      <c r="D43" s="29" t="s">
        <v>129</v>
      </c>
      <c r="E43" s="29" t="s">
        <v>128</v>
      </c>
      <c r="F43" s="1" t="s">
        <v>42</v>
      </c>
      <c r="G43" s="2">
        <v>1</v>
      </c>
      <c r="H43" s="20">
        <v>300000</v>
      </c>
      <c r="I43" s="20">
        <v>300000</v>
      </c>
      <c r="J43" s="1">
        <f t="shared" si="0"/>
        <v>0</v>
      </c>
      <c r="K43" s="2" t="s">
        <v>130</v>
      </c>
      <c r="L43" s="2" t="s">
        <v>41</v>
      </c>
      <c r="M43" s="2" t="s">
        <v>41</v>
      </c>
      <c r="N43" s="2" t="s">
        <v>41</v>
      </c>
    </row>
    <row r="44" spans="1:14" s="4" customFormat="1" ht="51.75" x14ac:dyDescent="0.25">
      <c r="A44" s="2">
        <v>40</v>
      </c>
      <c r="B44" s="42" t="s">
        <v>32</v>
      </c>
      <c r="C44" s="29" t="s">
        <v>141</v>
      </c>
      <c r="D44" s="94" t="s">
        <v>191</v>
      </c>
      <c r="E44" s="42">
        <v>2007</v>
      </c>
      <c r="F44" s="95" t="s">
        <v>42</v>
      </c>
      <c r="G44" s="95">
        <v>1</v>
      </c>
      <c r="H44" s="95">
        <v>1709400</v>
      </c>
      <c r="I44" s="95">
        <v>1709400</v>
      </c>
      <c r="J44" s="1">
        <f t="shared" si="0"/>
        <v>0</v>
      </c>
      <c r="K44" s="2" t="s">
        <v>198</v>
      </c>
      <c r="L44" s="2" t="s">
        <v>41</v>
      </c>
      <c r="M44" s="2" t="s">
        <v>41</v>
      </c>
      <c r="N44" s="2" t="s">
        <v>41</v>
      </c>
    </row>
    <row r="45" spans="1:14" s="4" customFormat="1" ht="51.75" x14ac:dyDescent="0.25">
      <c r="A45" s="2">
        <v>41</v>
      </c>
      <c r="B45" s="42" t="s">
        <v>32</v>
      </c>
      <c r="C45" s="29" t="s">
        <v>141</v>
      </c>
      <c r="D45" s="97" t="s">
        <v>192</v>
      </c>
      <c r="E45" s="42">
        <v>2007</v>
      </c>
      <c r="F45" s="95" t="s">
        <v>42</v>
      </c>
      <c r="G45" s="95">
        <v>1</v>
      </c>
      <c r="H45" s="95">
        <v>2319900</v>
      </c>
      <c r="I45" s="95">
        <v>2319900</v>
      </c>
      <c r="J45" s="1">
        <f t="shared" si="0"/>
        <v>0</v>
      </c>
      <c r="K45" s="2" t="s">
        <v>198</v>
      </c>
      <c r="L45" s="2" t="s">
        <v>41</v>
      </c>
      <c r="M45" s="2" t="s">
        <v>41</v>
      </c>
      <c r="N45" s="2" t="s">
        <v>41</v>
      </c>
    </row>
    <row r="46" spans="1:14" s="4" customFormat="1" ht="51.75" x14ac:dyDescent="0.25">
      <c r="A46" s="2">
        <v>42</v>
      </c>
      <c r="B46" s="42" t="s">
        <v>32</v>
      </c>
      <c r="C46" s="29" t="s">
        <v>141</v>
      </c>
      <c r="D46" s="97" t="s">
        <v>193</v>
      </c>
      <c r="E46" s="42">
        <v>2007</v>
      </c>
      <c r="F46" s="95" t="s">
        <v>42</v>
      </c>
      <c r="G46" s="95">
        <v>1</v>
      </c>
      <c r="H46" s="96">
        <v>1709400</v>
      </c>
      <c r="I46" s="96">
        <v>1709400</v>
      </c>
      <c r="J46" s="1">
        <f t="shared" si="0"/>
        <v>0</v>
      </c>
      <c r="K46" s="2" t="s">
        <v>198</v>
      </c>
      <c r="L46" s="2" t="s">
        <v>41</v>
      </c>
      <c r="M46" s="2" t="s">
        <v>41</v>
      </c>
      <c r="N46" s="2" t="s">
        <v>41</v>
      </c>
    </row>
    <row r="47" spans="1:14" s="4" customFormat="1" ht="51.75" x14ac:dyDescent="0.25">
      <c r="A47" s="2">
        <v>43</v>
      </c>
      <c r="B47" s="42" t="s">
        <v>32</v>
      </c>
      <c r="C47" s="29" t="s">
        <v>141</v>
      </c>
      <c r="D47" s="94" t="s">
        <v>194</v>
      </c>
      <c r="E47" s="42">
        <v>2007</v>
      </c>
      <c r="F47" s="95" t="s">
        <v>42</v>
      </c>
      <c r="G47" s="95">
        <v>1</v>
      </c>
      <c r="H47" s="96">
        <v>304029</v>
      </c>
      <c r="I47" s="96">
        <v>304029</v>
      </c>
      <c r="J47" s="1">
        <f t="shared" si="0"/>
        <v>0</v>
      </c>
      <c r="K47" s="2" t="s">
        <v>198</v>
      </c>
      <c r="L47" s="2" t="s">
        <v>41</v>
      </c>
      <c r="M47" s="2" t="s">
        <v>41</v>
      </c>
      <c r="N47" s="2" t="s">
        <v>41</v>
      </c>
    </row>
    <row r="48" spans="1:14" s="4" customFormat="1" ht="51.75" x14ac:dyDescent="0.25">
      <c r="A48" s="2">
        <v>44</v>
      </c>
      <c r="B48" s="42" t="s">
        <v>32</v>
      </c>
      <c r="C48" s="29" t="s">
        <v>141</v>
      </c>
      <c r="D48" s="94" t="s">
        <v>195</v>
      </c>
      <c r="E48" s="42">
        <v>2012</v>
      </c>
      <c r="F48" s="95" t="s">
        <v>42</v>
      </c>
      <c r="G48" s="95">
        <v>1</v>
      </c>
      <c r="H48" s="95">
        <v>300000</v>
      </c>
      <c r="I48" s="95">
        <v>300000</v>
      </c>
      <c r="J48" s="1">
        <f t="shared" si="0"/>
        <v>0</v>
      </c>
      <c r="K48" s="2" t="s">
        <v>198</v>
      </c>
      <c r="L48" s="2" t="s">
        <v>41</v>
      </c>
      <c r="M48" s="2" t="s">
        <v>41</v>
      </c>
      <c r="N48" s="2" t="s">
        <v>41</v>
      </c>
    </row>
    <row r="49" spans="1:14" s="4" customFormat="1" ht="51.75" x14ac:dyDescent="0.25">
      <c r="A49" s="2">
        <v>45</v>
      </c>
      <c r="B49" s="42" t="s">
        <v>32</v>
      </c>
      <c r="C49" s="29" t="s">
        <v>141</v>
      </c>
      <c r="D49" s="94" t="s">
        <v>196</v>
      </c>
      <c r="E49" s="42">
        <v>2010</v>
      </c>
      <c r="F49" s="95" t="s">
        <v>42</v>
      </c>
      <c r="G49" s="95">
        <v>1</v>
      </c>
      <c r="H49" s="95">
        <v>1000000</v>
      </c>
      <c r="I49" s="95">
        <v>1000000</v>
      </c>
      <c r="J49" s="1">
        <f t="shared" si="0"/>
        <v>0</v>
      </c>
      <c r="K49" s="2" t="s">
        <v>198</v>
      </c>
      <c r="L49" s="2" t="s">
        <v>41</v>
      </c>
      <c r="M49" s="2" t="s">
        <v>41</v>
      </c>
      <c r="N49" s="2" t="s">
        <v>41</v>
      </c>
    </row>
    <row r="50" spans="1:14" s="4" customFormat="1" ht="51.75" x14ac:dyDescent="0.25">
      <c r="A50" s="2">
        <v>46</v>
      </c>
      <c r="B50" s="42" t="s">
        <v>32</v>
      </c>
      <c r="C50" s="29" t="s">
        <v>141</v>
      </c>
      <c r="D50" s="94" t="s">
        <v>197</v>
      </c>
      <c r="E50" s="42">
        <v>2010</v>
      </c>
      <c r="F50" s="95" t="s">
        <v>42</v>
      </c>
      <c r="G50" s="95">
        <v>1</v>
      </c>
      <c r="H50" s="95">
        <v>189000</v>
      </c>
      <c r="I50" s="95">
        <v>189000</v>
      </c>
      <c r="J50" s="1">
        <f t="shared" si="0"/>
        <v>0</v>
      </c>
      <c r="K50" s="2" t="s">
        <v>198</v>
      </c>
      <c r="L50" s="2" t="s">
        <v>41</v>
      </c>
      <c r="M50" s="2" t="s">
        <v>41</v>
      </c>
      <c r="N50" s="2" t="s">
        <v>41</v>
      </c>
    </row>
    <row r="51" spans="1:14" s="89" customFormat="1" ht="20.25" customHeight="1" x14ac:dyDescent="0.2">
      <c r="A51" s="90"/>
      <c r="B51" s="90"/>
      <c r="C51" s="91"/>
      <c r="D51" s="91"/>
      <c r="E51" s="69"/>
      <c r="F51" s="86"/>
      <c r="G51" s="92">
        <f>SUM(G5:G43)</f>
        <v>203</v>
      </c>
      <c r="H51" s="93">
        <f>SUM(H5:H43)</f>
        <v>19198614.329999998</v>
      </c>
      <c r="I51" s="93">
        <f>SUM(I5:I43)</f>
        <v>19198614.329999998</v>
      </c>
      <c r="J51" s="1">
        <f t="shared" si="0"/>
        <v>0</v>
      </c>
      <c r="K51" s="90"/>
      <c r="L51" s="90"/>
      <c r="M51" s="90"/>
      <c r="N51" s="90"/>
    </row>
    <row r="56" spans="1:14" x14ac:dyDescent="0.2">
      <c r="E56" s="3"/>
      <c r="F56" s="3"/>
    </row>
    <row r="57" spans="1:14" x14ac:dyDescent="0.2">
      <c r="E57" s="3"/>
      <c r="F57" s="3"/>
    </row>
    <row r="58" spans="1:14" x14ac:dyDescent="0.2">
      <c r="E58" s="3"/>
      <c r="F58" s="3"/>
    </row>
    <row r="59" spans="1:14" x14ac:dyDescent="0.2">
      <c r="E59" s="3"/>
      <c r="F59" s="3"/>
    </row>
    <row r="60" spans="1:14" x14ac:dyDescent="0.2">
      <c r="E60" s="3"/>
      <c r="F60" s="3"/>
    </row>
    <row r="61" spans="1:14" x14ac:dyDescent="0.2">
      <c r="E61" s="3"/>
      <c r="F61" s="3"/>
    </row>
  </sheetData>
  <sortState ref="A7:N204">
    <sortCondition ref="D132"/>
  </sortState>
  <mergeCells count="1">
    <mergeCell ref="K1:N2"/>
  </mergeCells>
  <pageMargins left="0.19" right="0.17" top="0.3" bottom="0.28999999999999998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topLeftCell="A13" workbookViewId="0">
      <selection activeCell="F24" sqref="F24"/>
    </sheetView>
  </sheetViews>
  <sheetFormatPr defaultRowHeight="12.75" x14ac:dyDescent="0.25"/>
  <cols>
    <col min="1" max="1" width="3.5703125" style="17" customWidth="1"/>
    <col min="2" max="2" width="13.5703125" style="17" customWidth="1"/>
    <col min="3" max="3" width="18" style="17" customWidth="1"/>
    <col min="4" max="4" width="16.85546875" style="17" customWidth="1"/>
    <col min="5" max="5" width="35.7109375" style="17" customWidth="1"/>
    <col min="6" max="6" width="24.7109375" style="17" customWidth="1"/>
    <col min="7" max="7" width="20.140625" style="17" customWidth="1"/>
    <col min="8" max="16384" width="9.140625" style="17"/>
  </cols>
  <sheetData>
    <row r="1" spans="1:7" s="39" customFormat="1" ht="14.25" customHeight="1" x14ac:dyDescent="0.25">
      <c r="F1" s="112" t="s">
        <v>45</v>
      </c>
      <c r="G1" s="112"/>
    </row>
    <row r="2" spans="1:7" s="39" customFormat="1" ht="13.5" customHeight="1" x14ac:dyDescent="0.25">
      <c r="F2" s="112" t="s">
        <v>204</v>
      </c>
      <c r="G2" s="112"/>
    </row>
    <row r="3" spans="1:7" x14ac:dyDescent="0.25">
      <c r="F3" s="112" t="s">
        <v>46</v>
      </c>
      <c r="G3" s="112"/>
    </row>
    <row r="4" spans="1:7" ht="15" customHeight="1" x14ac:dyDescent="0.25">
      <c r="A4" s="111" t="s">
        <v>190</v>
      </c>
      <c r="B4" s="111"/>
      <c r="C4" s="111"/>
      <c r="D4" s="111"/>
      <c r="E4" s="111"/>
      <c r="F4" s="111"/>
      <c r="G4" s="111"/>
    </row>
    <row r="5" spans="1:7" x14ac:dyDescent="0.25">
      <c r="F5" s="62"/>
      <c r="G5" s="62"/>
    </row>
    <row r="6" spans="1:7" ht="38.25" x14ac:dyDescent="0.25">
      <c r="A6" s="1" t="s">
        <v>0</v>
      </c>
      <c r="B6" s="1" t="s">
        <v>1</v>
      </c>
      <c r="C6" s="2" t="s">
        <v>22</v>
      </c>
      <c r="D6" s="1" t="s">
        <v>23</v>
      </c>
      <c r="E6" s="2" t="s">
        <v>24</v>
      </c>
      <c r="F6" s="2" t="s">
        <v>25</v>
      </c>
      <c r="G6" s="24" t="s">
        <v>47</v>
      </c>
    </row>
    <row r="7" spans="1:7" ht="38.25" x14ac:dyDescent="0.25">
      <c r="A7" s="1">
        <v>1</v>
      </c>
      <c r="B7" s="6" t="s">
        <v>48</v>
      </c>
      <c r="C7" s="2" t="s">
        <v>40</v>
      </c>
      <c r="D7" s="2" t="s">
        <v>49</v>
      </c>
      <c r="E7" s="25" t="s">
        <v>140</v>
      </c>
      <c r="F7" s="6" t="s">
        <v>39</v>
      </c>
      <c r="G7" s="26" t="s">
        <v>202</v>
      </c>
    </row>
    <row r="8" spans="1:7" ht="51" x14ac:dyDescent="0.25">
      <c r="A8" s="1">
        <v>2</v>
      </c>
      <c r="B8" s="2" t="s">
        <v>32</v>
      </c>
      <c r="C8" s="24" t="s">
        <v>50</v>
      </c>
      <c r="D8" s="24" t="s">
        <v>51</v>
      </c>
      <c r="E8" s="25" t="s">
        <v>154</v>
      </c>
      <c r="F8" s="6" t="s">
        <v>142</v>
      </c>
      <c r="G8" s="24">
        <v>1225000</v>
      </c>
    </row>
    <row r="9" spans="1:7" ht="38.25" x14ac:dyDescent="0.25">
      <c r="A9" s="1">
        <v>3</v>
      </c>
      <c r="B9" s="2" t="s">
        <v>32</v>
      </c>
      <c r="C9" s="24" t="s">
        <v>50</v>
      </c>
      <c r="D9" s="24" t="s">
        <v>52</v>
      </c>
      <c r="E9" s="25" t="s">
        <v>151</v>
      </c>
      <c r="F9" s="6" t="s">
        <v>39</v>
      </c>
      <c r="G9" s="24" t="s">
        <v>153</v>
      </c>
    </row>
    <row r="10" spans="1:7" s="52" customFormat="1" ht="38.25" x14ac:dyDescent="0.25">
      <c r="A10" s="84">
        <v>4</v>
      </c>
      <c r="B10" s="84" t="s">
        <v>56</v>
      </c>
      <c r="C10" s="36" t="s">
        <v>57</v>
      </c>
      <c r="D10" s="36" t="s">
        <v>58</v>
      </c>
      <c r="E10" s="35" t="s">
        <v>155</v>
      </c>
      <c r="F10" s="36" t="s">
        <v>39</v>
      </c>
      <c r="G10" s="53">
        <v>2100000</v>
      </c>
    </row>
    <row r="11" spans="1:7" ht="38.25" x14ac:dyDescent="0.25">
      <c r="A11" s="1">
        <v>5</v>
      </c>
      <c r="B11" s="6" t="s">
        <v>32</v>
      </c>
      <c r="C11" s="6" t="s">
        <v>65</v>
      </c>
      <c r="D11" s="33" t="s">
        <v>66</v>
      </c>
      <c r="E11" s="25" t="s">
        <v>156</v>
      </c>
      <c r="F11" s="6" t="s">
        <v>39</v>
      </c>
      <c r="G11" s="34">
        <v>6125000</v>
      </c>
    </row>
    <row r="12" spans="1:7" ht="38.25" x14ac:dyDescent="0.25">
      <c r="A12" s="1">
        <v>6</v>
      </c>
      <c r="B12" s="6" t="s">
        <v>32</v>
      </c>
      <c r="C12" s="6" t="s">
        <v>65</v>
      </c>
      <c r="D12" s="33" t="s">
        <v>66</v>
      </c>
      <c r="E12" s="25" t="s">
        <v>157</v>
      </c>
      <c r="F12" s="6" t="s">
        <v>39</v>
      </c>
      <c r="G12" s="34">
        <v>6958000</v>
      </c>
    </row>
    <row r="13" spans="1:7" ht="38.25" x14ac:dyDescent="0.25">
      <c r="A13" s="1">
        <v>7</v>
      </c>
      <c r="B13" s="6" t="s">
        <v>32</v>
      </c>
      <c r="C13" s="6" t="s">
        <v>65</v>
      </c>
      <c r="D13" s="33" t="s">
        <v>66</v>
      </c>
      <c r="E13" s="25" t="s">
        <v>158</v>
      </c>
      <c r="F13" s="6" t="s">
        <v>39</v>
      </c>
      <c r="G13" s="34">
        <v>6370000</v>
      </c>
    </row>
    <row r="14" spans="1:7" ht="38.25" x14ac:dyDescent="0.25">
      <c r="A14" s="1">
        <v>8</v>
      </c>
      <c r="B14" s="6" t="s">
        <v>32</v>
      </c>
      <c r="C14" s="6" t="s">
        <v>65</v>
      </c>
      <c r="D14" s="33" t="s">
        <v>67</v>
      </c>
      <c r="E14" s="25" t="s">
        <v>158</v>
      </c>
      <c r="F14" s="6" t="s">
        <v>39</v>
      </c>
      <c r="G14" s="34">
        <v>6370000</v>
      </c>
    </row>
    <row r="15" spans="1:7" ht="25.5" x14ac:dyDescent="0.25">
      <c r="A15" s="1">
        <v>9</v>
      </c>
      <c r="B15" s="36" t="s">
        <v>59</v>
      </c>
      <c r="C15" s="36" t="s">
        <v>60</v>
      </c>
      <c r="D15" s="36" t="s">
        <v>61</v>
      </c>
      <c r="E15" s="36" t="s">
        <v>68</v>
      </c>
      <c r="F15" s="36" t="s">
        <v>39</v>
      </c>
      <c r="G15" s="37">
        <v>5000000</v>
      </c>
    </row>
    <row r="16" spans="1:7" s="52" customFormat="1" ht="25.5" x14ac:dyDescent="0.25">
      <c r="A16" s="1">
        <v>10</v>
      </c>
      <c r="B16" s="36" t="s">
        <v>53</v>
      </c>
      <c r="C16" s="36" t="s">
        <v>159</v>
      </c>
      <c r="D16" s="36" t="s">
        <v>143</v>
      </c>
      <c r="E16" s="36" t="s">
        <v>146</v>
      </c>
      <c r="F16" s="36" t="s">
        <v>39</v>
      </c>
      <c r="G16" s="51" t="s">
        <v>152</v>
      </c>
    </row>
    <row r="17" spans="1:7" s="52" customFormat="1" ht="25.5" x14ac:dyDescent="0.25">
      <c r="A17" s="1">
        <v>11</v>
      </c>
      <c r="B17" s="36" t="s">
        <v>53</v>
      </c>
      <c r="C17" s="36" t="s">
        <v>159</v>
      </c>
      <c r="D17" s="36" t="s">
        <v>144</v>
      </c>
      <c r="E17" s="36" t="s">
        <v>147</v>
      </c>
      <c r="F17" s="36" t="s">
        <v>39</v>
      </c>
      <c r="G17" s="51" t="s">
        <v>152</v>
      </c>
    </row>
    <row r="18" spans="1:7" s="52" customFormat="1" ht="25.5" x14ac:dyDescent="0.25">
      <c r="A18" s="1">
        <v>12</v>
      </c>
      <c r="B18" s="36" t="s">
        <v>53</v>
      </c>
      <c r="C18" s="36" t="s">
        <v>159</v>
      </c>
      <c r="D18" s="36" t="s">
        <v>145</v>
      </c>
      <c r="E18" s="36" t="s">
        <v>148</v>
      </c>
      <c r="F18" s="36" t="s">
        <v>39</v>
      </c>
      <c r="G18" s="53">
        <v>1750000</v>
      </c>
    </row>
    <row r="19" spans="1:7" s="52" customFormat="1" ht="25.5" x14ac:dyDescent="0.25">
      <c r="A19" s="49">
        <v>13</v>
      </c>
      <c r="B19" s="36" t="s">
        <v>55</v>
      </c>
      <c r="C19" s="36" t="s">
        <v>199</v>
      </c>
      <c r="D19" s="36" t="s">
        <v>149</v>
      </c>
      <c r="E19" s="36" t="s">
        <v>150</v>
      </c>
      <c r="F19" s="36" t="s">
        <v>39</v>
      </c>
      <c r="G19" s="50">
        <v>350000</v>
      </c>
    </row>
  </sheetData>
  <mergeCells count="4">
    <mergeCell ref="A4:G4"/>
    <mergeCell ref="F1:G1"/>
    <mergeCell ref="F2:G2"/>
    <mergeCell ref="F3:G3"/>
  </mergeCells>
  <pageMargins left="0.55000000000000004" right="0.4" top="0.32" bottom="0.28999999999999998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Барилга </vt:lpstr>
      <vt:lpstr>Тээвэр</vt:lpstr>
      <vt:lpstr>Бусад</vt:lpstr>
      <vt:lpstr>Dahin uneleh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Lkhagvaa</dc:creator>
  <cp:lastModifiedBy>user dell</cp:lastModifiedBy>
  <cp:lastPrinted>2018-04-19T21:33:21Z</cp:lastPrinted>
  <dcterms:created xsi:type="dcterms:W3CDTF">2010-10-19T08:28:47Z</dcterms:created>
  <dcterms:modified xsi:type="dcterms:W3CDTF">2018-04-27T17:51:20Z</dcterms:modified>
</cp:coreProperties>
</file>